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6" yWindow="-168" windowWidth="5952" windowHeight="8340"/>
  </bookViews>
  <sheets>
    <sheet name="MP569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F19" i="1"/>
  <c r="G19" i="1"/>
</calcChain>
</file>

<file path=xl/sharedStrings.xml><?xml version="1.0" encoding="utf-8"?>
<sst xmlns="http://schemas.openxmlformats.org/spreadsheetml/2006/main" count="24" uniqueCount="20">
  <si>
    <t>Jahr</t>
  </si>
  <si>
    <t>Benzol</t>
  </si>
  <si>
    <t>Parameter in µg/m³</t>
  </si>
  <si>
    <t>Ruß-Jahresgrenzwert (bis 31.12.2004)</t>
  </si>
  <si>
    <t>Benzol-Jahresgrenzwert (ab 1.1.2010)</t>
  </si>
  <si>
    <t>Stickstoffmonoxid (NO)</t>
  </si>
  <si>
    <t>10623 Berlin, Charlottenburg-Wilmersdorf, Hardenbergplatz</t>
  </si>
  <si>
    <t xml:space="preserve"> Datengrundlage (Jahresmittelwerte) für RUBIS MP 569 (siehe auch BLUME MC115, Meßort Nr. 69)</t>
  </si>
  <si>
    <t>abgeschätzte Stickoxid (NOx) Belastung</t>
  </si>
  <si>
    <t>stoffbezogener Jahresgrenzwert (=100%)</t>
  </si>
  <si>
    <t>abgeschätzte Stickstoffdioxid (NO₂) Belastung</t>
  </si>
  <si>
    <t>abgeschätzte Feinstaub PM₁₀ Belastung</t>
  </si>
  <si>
    <t>PM₁₀ (1.1.2005) und NO₂ (ab 1.1.2010) Jahresgrenzwert zum Gesundheitsschutz, EU-Richtlinie (1999/30/EG)</t>
  </si>
  <si>
    <t>Titel:</t>
  </si>
  <si>
    <t>Umweltatlas Karte 03_12_1</t>
  </si>
  <si>
    <t>Verfasser:</t>
  </si>
  <si>
    <t>Senatsverwaltung für Stadtentwicklung und Wohnen Berlin, III D 1 Informationssystem Stadt und Umwelt, Umweltatlas</t>
  </si>
  <si>
    <t>Thema:</t>
  </si>
  <si>
    <t>Entwicklung Luftqualität - Immissionen</t>
  </si>
  <si>
    <t>Ruß: EC_VDI (ermittelt durch thermo-graphische Analyse)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</si>
</sst>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2" borderId="1" xfId="0" applyFont="1" applyFill="1" applyBorder="1" applyAlignment="1" applyProtection="1">
      <alignment horizontal="left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1" fontId="2" fillId="0" borderId="6" xfId="0" applyNumberFormat="1" applyFont="1" applyFill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9" fontId="5" fillId="2" borderId="11" xfId="1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wrapText="1"/>
      <protection locked="0"/>
    </xf>
    <xf numFmtId="0" fontId="5" fillId="4" borderId="12" xfId="0" applyFont="1" applyFill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3" fillId="3" borderId="13" xfId="0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3" borderId="16" xfId="0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1437074522371"/>
          <c:y val="8.7766071421614522E-2"/>
          <c:w val="0.57971105656051314"/>
          <c:h val="0.76861801941959385"/>
        </c:manualLayout>
      </c:layout>
      <c:lineChart>
        <c:grouping val="standard"/>
        <c:varyColors val="0"/>
        <c:ser>
          <c:idx val="1"/>
          <c:order val="0"/>
          <c:tx>
            <c:strRef>
              <c:f>'MP569'!$B$16</c:f>
              <c:strCache>
                <c:ptCount val="1"/>
                <c:pt idx="0">
                  <c:v>Ruß: EC_VDI (ermittelt durch thermo-graphische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'MP569'!$C$16:$G$16</c:f>
              <c:numCache>
                <c:formatCode>0%</c:formatCode>
                <c:ptCount val="5"/>
                <c:pt idx="0">
                  <c:v>0.72308462426448616</c:v>
                </c:pt>
                <c:pt idx="1">
                  <c:v>0.60003047595790182</c:v>
                </c:pt>
                <c:pt idx="2">
                  <c:v>0.56874999999999998</c:v>
                </c:pt>
                <c:pt idx="3">
                  <c:v>0.61250000000000004</c:v>
                </c:pt>
                <c:pt idx="4">
                  <c:v>0.375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'MP569'!$B$17</c:f>
              <c:strCache>
                <c:ptCount val="1"/>
                <c:pt idx="0">
                  <c:v>abgeschätzte Feinstaub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'MP569'!$C$17:$G$17</c:f>
              <c:numCache>
                <c:formatCode>0%</c:formatCode>
                <c:ptCount val="5"/>
                <c:pt idx="0">
                  <c:v>1.1034676994115888</c:v>
                </c:pt>
                <c:pt idx="1">
                  <c:v>0.78401950461305714</c:v>
                </c:pt>
                <c:pt idx="2">
                  <c:v>0.82499999999999996</c:v>
                </c:pt>
                <c:pt idx="3">
                  <c:v>0.85</c:v>
                </c:pt>
                <c:pt idx="4">
                  <c:v>0.67500000000000004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'MP569'!$B$18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'MP569'!$C$18:$G$18</c:f>
              <c:numCache>
                <c:formatCode>0%</c:formatCode>
                <c:ptCount val="5"/>
                <c:pt idx="0">
                  <c:v>1.3268783072707948</c:v>
                </c:pt>
                <c:pt idx="1">
                  <c:v>1.2145102014400821</c:v>
                </c:pt>
                <c:pt idx="2">
                  <c:v>1.1547499999999999</c:v>
                </c:pt>
                <c:pt idx="3">
                  <c:v>1.266</c:v>
                </c:pt>
                <c:pt idx="4">
                  <c:v>1.325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'MP569'!$B$19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'MP569'!$C$19:$G$19</c:f>
              <c:numCache>
                <c:formatCode>0%</c:formatCode>
                <c:ptCount val="5"/>
                <c:pt idx="0">
                  <c:v>0.49283442175043435</c:v>
                </c:pt>
                <c:pt idx="1">
                  <c:v>0.36776149162933508</c:v>
                </c:pt>
                <c:pt idx="3">
                  <c:v>0.3</c:v>
                </c:pt>
                <c:pt idx="4">
                  <c:v>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'MP569'!$B$20</c:f>
              <c:strCache>
                <c:ptCount val="1"/>
                <c:pt idx="0">
                  <c:v>stoffbezogener Jahresgrenzwert (=100%)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'MP569'!$C$20:$G$20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93184"/>
        <c:axId val="41695104"/>
      </c:lineChart>
      <c:catAx>
        <c:axId val="416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95104"/>
        <c:scaling>
          <c:orientation val="minMax"/>
          <c:max val="1.6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2.4154589371980676E-2"/>
              <c:y val="0.156915172837437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93184"/>
        <c:crosses val="autoZero"/>
        <c:crossBetween val="between"/>
        <c:majorUnit val="0.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08360388716398"/>
          <c:y val="4.096393976714819E-2"/>
          <c:w val="0.25062687312381676"/>
          <c:h val="0.913254892455833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7832924203849E-2"/>
          <c:y val="0.10372353895281716"/>
          <c:w val="0.49436470656688203"/>
          <c:h val="0.76595844149772674"/>
        </c:manualLayout>
      </c:layout>
      <c:lineChart>
        <c:grouping val="standard"/>
        <c:varyColors val="0"/>
        <c:ser>
          <c:idx val="2"/>
          <c:order val="0"/>
          <c:tx>
            <c:strRef>
              <c:f>'MP569'!$B$6</c:f>
              <c:strCache>
                <c:ptCount val="1"/>
                <c:pt idx="0">
                  <c:v>Ruß: EC_VDI (ermittelt durch thermo-graphische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'MP569'!$C$6:$G$6</c:f>
              <c:numCache>
                <c:formatCode>0.0</c:formatCode>
                <c:ptCount val="5"/>
                <c:pt idx="0">
                  <c:v>5.7846769941158893</c:v>
                </c:pt>
                <c:pt idx="1">
                  <c:v>4.8002438076632146</c:v>
                </c:pt>
                <c:pt idx="2">
                  <c:v>4.55</c:v>
                </c:pt>
                <c:pt idx="3">
                  <c:v>4.9000000000000004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'MP569'!$B$7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'MP569'!$C$7:$G$7</c:f>
              <c:numCache>
                <c:formatCode>0.0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'MP569'!$B$8</c:f>
              <c:strCache>
                <c:ptCount val="1"/>
                <c:pt idx="0">
                  <c:v>abgeschätzte Feinstaub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'MP569'!$C$8:$G$8</c:f>
              <c:numCache>
                <c:formatCode>0.0</c:formatCode>
                <c:ptCount val="5"/>
                <c:pt idx="0">
                  <c:v>44.138707976463557</c:v>
                </c:pt>
                <c:pt idx="1">
                  <c:v>31.360780184522287</c:v>
                </c:pt>
                <c:pt idx="2">
                  <c:v>33</c:v>
                </c:pt>
                <c:pt idx="3">
                  <c:v>34</c:v>
                </c:pt>
                <c:pt idx="4">
                  <c:v>27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'MP569'!$B$9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'MP569'!$C$9:$G$9</c:f>
              <c:numCache>
                <c:formatCode>0.0</c:formatCode>
                <c:ptCount val="5"/>
                <c:pt idx="0">
                  <c:v>53.075132290831796</c:v>
                </c:pt>
                <c:pt idx="1">
                  <c:v>48.580408057603286</c:v>
                </c:pt>
                <c:pt idx="2">
                  <c:v>46.19</c:v>
                </c:pt>
                <c:pt idx="3">
                  <c:v>50.64</c:v>
                </c:pt>
                <c:pt idx="4">
                  <c:v>53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'MP569'!$B$10</c:f>
              <c:strCache>
                <c:ptCount val="1"/>
                <c:pt idx="0">
                  <c:v>PM₁₀ (1.1.2005) und NO₂ (ab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'MP569'!$C$10:$G$10</c:f>
              <c:numCache>
                <c:formatCode>0.0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1"/>
        </c:ser>
        <c:ser>
          <c:idx val="6"/>
          <c:order val="5"/>
          <c:tx>
            <c:strRef>
              <c:f>'MP569'!$B$13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'MP569'!$C$13:$G$13</c:f>
              <c:numCache>
                <c:formatCode>0.0</c:formatCode>
                <c:ptCount val="5"/>
                <c:pt idx="0">
                  <c:v>2.4641721087521717</c:v>
                </c:pt>
                <c:pt idx="1">
                  <c:v>1.8388074581466753</c:v>
                </c:pt>
                <c:pt idx="3">
                  <c:v>1.5</c:v>
                </c:pt>
                <c:pt idx="4">
                  <c:v>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'MP569'!$B$14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'MP569'!$C$5:$E$5</c:f>
              <c:numCache>
                <c:formatCode>General</c:formatCod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'MP569'!$C$14:$G$14</c:f>
              <c:numCache>
                <c:formatCode>0.0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8848"/>
        <c:axId val="44480384"/>
      </c:lineChart>
      <c:lineChart>
        <c:grouping val="standard"/>
        <c:varyColors val="0"/>
        <c:ser>
          <c:idx val="5"/>
          <c:order val="7"/>
          <c:tx>
            <c:strRef>
              <c:f>'MP569'!$B$11</c:f>
              <c:strCache>
                <c:ptCount val="1"/>
                <c:pt idx="0">
                  <c:v>abgeschätzte Stickoxid (NOx) Belastung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'MP569'!$C$5:$G$5</c:f>
              <c:numCache>
                <c:formatCode>General</c:formatCod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'MP569'!$C$11:$G$11</c:f>
              <c:numCache>
                <c:formatCode>0.0</c:formatCode>
                <c:ptCount val="5"/>
                <c:pt idx="2">
                  <c:v>134</c:v>
                </c:pt>
                <c:pt idx="3">
                  <c:v>134</c:v>
                </c:pt>
                <c:pt idx="4">
                  <c:v>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6416"/>
        <c:axId val="44718720"/>
      </c:lineChart>
      <c:catAx>
        <c:axId val="4447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48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80384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3.0595813204508857E-2"/>
              <c:y val="1.329787234042553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478848"/>
        <c:crosses val="autoZero"/>
        <c:crossBetween val="between"/>
        <c:majorUnit val="15"/>
        <c:minorUnit val="2"/>
      </c:valAx>
      <c:catAx>
        <c:axId val="4471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18720"/>
        <c:crosses val="autoZero"/>
        <c:auto val="1"/>
        <c:lblAlgn val="ctr"/>
        <c:lblOffset val="100"/>
        <c:noMultiLvlLbl val="0"/>
      </c:catAx>
      <c:valAx>
        <c:axId val="44718720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NOx [µg/m³]</a:t>
                </a:r>
              </a:p>
            </c:rich>
          </c:tx>
          <c:layout>
            <c:manualLayout>
              <c:xMode val="edge"/>
              <c:yMode val="edge"/>
              <c:x val="0.4460554266465484"/>
              <c:y val="2.393617021276595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1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16416"/>
        <c:crosses val="max"/>
        <c:crossBetween val="between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678180</xdr:colOff>
      <xdr:row>22</xdr:row>
      <xdr:rowOff>76200</xdr:rowOff>
    </xdr:from>
    <xdr:to>
      <xdr:col>17</xdr:col>
      <xdr:colOff>784860</xdr:colOff>
      <xdr:row>57</xdr:row>
      <xdr:rowOff>114300</xdr:rowOff>
    </xdr:to>
    <xdr:graphicFrame macro="">
      <xdr:nvGraphicFramePr>
        <xdr:cNvPr id="103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220980</xdr:colOff>
      <xdr:row>22</xdr:row>
      <xdr:rowOff>45720</xdr:rowOff>
    </xdr:from>
    <xdr:to>
      <xdr:col>9</xdr:col>
      <xdr:colOff>91440</xdr:colOff>
      <xdr:row>57</xdr:row>
      <xdr:rowOff>76200</xdr:rowOff>
    </xdr:to>
    <xdr:graphicFrame macro="">
      <xdr:nvGraphicFramePr>
        <xdr:cNvPr id="103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topLeftCell="A13" workbookViewId="0">
      <selection activeCell="L12" sqref="L12"/>
    </sheetView>
  </sheetViews>
  <sheetFormatPr baseColWidth="10" defaultRowHeight="10.199999999999999" x14ac:dyDescent="0.2"/>
  <cols>
    <col min="1" max="1" width="8" style="8" customWidth="1"/>
    <col min="2" max="2" width="29.6640625" style="8" customWidth="1"/>
    <col min="3" max="3" width="8.109375" style="8" customWidth="1"/>
    <col min="4" max="4" width="6.6640625" style="8" customWidth="1"/>
    <col min="5" max="5" width="6.33203125" style="8" customWidth="1"/>
    <col min="6" max="6" width="6.6640625" style="8" customWidth="1"/>
    <col min="7" max="7" width="7.33203125" style="8" customWidth="1"/>
    <col min="8" max="16384" width="11.5546875" style="8"/>
  </cols>
  <sheetData>
    <row r="1" spans="1:8" x14ac:dyDescent="0.2">
      <c r="B1" s="15"/>
      <c r="C1" s="15"/>
      <c r="D1" s="15"/>
      <c r="E1" s="15"/>
      <c r="F1" s="15"/>
      <c r="G1" s="15"/>
    </row>
    <row r="2" spans="1:8" ht="24.75" customHeight="1" x14ac:dyDescent="0.25">
      <c r="A2" s="13"/>
      <c r="B2" s="29" t="s">
        <v>7</v>
      </c>
      <c r="C2" s="30"/>
      <c r="D2" s="30"/>
      <c r="E2" s="30"/>
      <c r="F2" s="31"/>
      <c r="G2" s="32"/>
      <c r="H2" s="7"/>
    </row>
    <row r="3" spans="1:8" ht="13.5" customHeight="1" x14ac:dyDescent="0.25">
      <c r="A3" s="4"/>
      <c r="B3" s="25" t="s">
        <v>6</v>
      </c>
      <c r="C3" s="26"/>
      <c r="D3" s="26"/>
      <c r="E3" s="26"/>
      <c r="F3" s="27"/>
      <c r="G3" s="28"/>
      <c r="H3" s="7"/>
    </row>
    <row r="4" spans="1:8" ht="13.2" x14ac:dyDescent="0.2">
      <c r="A4" s="5"/>
      <c r="B4" s="20"/>
      <c r="C4" s="33" t="s">
        <v>0</v>
      </c>
      <c r="D4" s="34"/>
      <c r="E4" s="34"/>
      <c r="F4" s="34"/>
      <c r="G4" s="35"/>
      <c r="H4" s="7"/>
    </row>
    <row r="5" spans="1:8" x14ac:dyDescent="0.2">
      <c r="A5" s="5"/>
      <c r="B5" s="21" t="s">
        <v>2</v>
      </c>
      <c r="C5" s="1">
        <v>2003</v>
      </c>
      <c r="D5" s="1">
        <v>2004</v>
      </c>
      <c r="E5" s="1">
        <v>2005</v>
      </c>
      <c r="F5" s="1">
        <v>2006</v>
      </c>
      <c r="G5" s="1">
        <v>2007</v>
      </c>
    </row>
    <row r="6" spans="1:8" ht="20.399999999999999" x14ac:dyDescent="0.2">
      <c r="A6" s="5"/>
      <c r="B6" s="18" t="s">
        <v>19</v>
      </c>
      <c r="C6" s="2">
        <v>5.7846769941158893</v>
      </c>
      <c r="D6" s="2">
        <v>4.8002438076632146</v>
      </c>
      <c r="E6" s="2">
        <v>4.55</v>
      </c>
      <c r="F6" s="2">
        <v>4.9000000000000004</v>
      </c>
      <c r="G6" s="2">
        <v>3</v>
      </c>
    </row>
    <row r="7" spans="1:8" x14ac:dyDescent="0.2">
      <c r="A7" s="5"/>
      <c r="B7" s="18" t="s">
        <v>3</v>
      </c>
      <c r="C7" s="2">
        <v>8</v>
      </c>
      <c r="D7" s="2">
        <v>8</v>
      </c>
      <c r="E7" s="2">
        <v>8</v>
      </c>
      <c r="F7" s="2">
        <v>8</v>
      </c>
      <c r="G7" s="2">
        <v>8</v>
      </c>
    </row>
    <row r="8" spans="1:8" x14ac:dyDescent="0.2">
      <c r="A8" s="4"/>
      <c r="B8" s="18" t="s">
        <v>11</v>
      </c>
      <c r="C8" s="2">
        <v>44.138707976463557</v>
      </c>
      <c r="D8" s="2">
        <v>31.360780184522287</v>
      </c>
      <c r="E8" s="2">
        <v>33</v>
      </c>
      <c r="F8" s="2">
        <v>34</v>
      </c>
      <c r="G8" s="2">
        <v>27</v>
      </c>
    </row>
    <row r="9" spans="1:8" ht="20.399999999999999" x14ac:dyDescent="0.2">
      <c r="A9" s="4"/>
      <c r="B9" s="18" t="s">
        <v>10</v>
      </c>
      <c r="C9" s="2">
        <v>53.075132290831796</v>
      </c>
      <c r="D9" s="2">
        <v>48.580408057603286</v>
      </c>
      <c r="E9" s="2">
        <v>46.19</v>
      </c>
      <c r="F9" s="2">
        <v>50.64</v>
      </c>
      <c r="G9" s="2">
        <v>53</v>
      </c>
    </row>
    <row r="10" spans="1:8" ht="30.6" x14ac:dyDescent="0.2">
      <c r="A10" s="4"/>
      <c r="B10" s="18" t="s">
        <v>12</v>
      </c>
      <c r="C10" s="2">
        <v>40</v>
      </c>
      <c r="D10" s="2">
        <v>40</v>
      </c>
      <c r="E10" s="2">
        <v>40</v>
      </c>
      <c r="F10" s="2">
        <v>40</v>
      </c>
      <c r="G10" s="2">
        <v>40</v>
      </c>
    </row>
    <row r="11" spans="1:8" x14ac:dyDescent="0.2">
      <c r="A11" s="4"/>
      <c r="B11" s="18" t="s">
        <v>8</v>
      </c>
      <c r="C11" s="2"/>
      <c r="D11" s="2"/>
      <c r="E11" s="2">
        <v>134</v>
      </c>
      <c r="F11" s="2">
        <v>134</v>
      </c>
      <c r="G11" s="2">
        <v>123</v>
      </c>
    </row>
    <row r="12" spans="1:8" x14ac:dyDescent="0.2">
      <c r="A12" s="4"/>
      <c r="B12" s="18" t="s">
        <v>5</v>
      </c>
      <c r="C12" s="2"/>
      <c r="D12" s="2"/>
      <c r="E12" s="2">
        <v>57</v>
      </c>
      <c r="F12" s="2">
        <v>55</v>
      </c>
      <c r="G12" s="2">
        <v>46</v>
      </c>
    </row>
    <row r="13" spans="1:8" x14ac:dyDescent="0.2">
      <c r="A13" s="4"/>
      <c r="B13" s="18" t="s">
        <v>1</v>
      </c>
      <c r="C13" s="2">
        <v>2.4641721087521717</v>
      </c>
      <c r="D13" s="2">
        <v>1.8388074581466753</v>
      </c>
      <c r="E13" s="2"/>
      <c r="F13" s="2">
        <v>1.5</v>
      </c>
      <c r="G13" s="2">
        <v>1</v>
      </c>
    </row>
    <row r="14" spans="1:8" x14ac:dyDescent="0.2">
      <c r="A14" s="4"/>
      <c r="B14" s="18" t="s">
        <v>4</v>
      </c>
      <c r="C14" s="2">
        <v>5</v>
      </c>
      <c r="D14" s="2">
        <v>5</v>
      </c>
      <c r="E14" s="2">
        <v>5</v>
      </c>
      <c r="F14" s="2">
        <v>5</v>
      </c>
      <c r="G14" s="2">
        <v>5</v>
      </c>
    </row>
    <row r="15" spans="1:8" x14ac:dyDescent="0.2">
      <c r="A15" s="4"/>
      <c r="B15" s="22"/>
      <c r="C15" s="23"/>
      <c r="D15" s="23"/>
      <c r="E15" s="23"/>
      <c r="F15" s="23"/>
      <c r="G15" s="23"/>
    </row>
    <row r="16" spans="1:8" ht="20.399999999999999" x14ac:dyDescent="0.2">
      <c r="A16" s="17"/>
      <c r="B16" s="18" t="s">
        <v>19</v>
      </c>
      <c r="C16" s="3">
        <f>(C6/C7)</f>
        <v>0.72308462426448616</v>
      </c>
      <c r="D16" s="3">
        <f>(D6/D7)</f>
        <v>0.60003047595790182</v>
      </c>
      <c r="E16" s="3">
        <f>(E6/E7)</f>
        <v>0.56874999999999998</v>
      </c>
      <c r="F16" s="3">
        <f>(F6/F7)</f>
        <v>0.61250000000000004</v>
      </c>
      <c r="G16" s="3">
        <f>(G6/G7)</f>
        <v>0.375</v>
      </c>
    </row>
    <row r="17" spans="1:24" x14ac:dyDescent="0.2">
      <c r="A17" s="17"/>
      <c r="B17" s="18" t="s">
        <v>11</v>
      </c>
      <c r="C17" s="3">
        <f>(C8/C10)</f>
        <v>1.1034676994115888</v>
      </c>
      <c r="D17" s="3">
        <f>(D8/D10)</f>
        <v>0.78401950461305714</v>
      </c>
      <c r="E17" s="3">
        <f>(E8/E10)</f>
        <v>0.82499999999999996</v>
      </c>
      <c r="F17" s="3">
        <f>(F8/F10)</f>
        <v>0.85</v>
      </c>
      <c r="G17" s="3">
        <f>(G8/G10)</f>
        <v>0.67500000000000004</v>
      </c>
    </row>
    <row r="18" spans="1:24" ht="20.399999999999999" x14ac:dyDescent="0.2">
      <c r="A18" s="4"/>
      <c r="B18" s="18" t="s">
        <v>10</v>
      </c>
      <c r="C18" s="3">
        <f>(C9/C10)</f>
        <v>1.3268783072707948</v>
      </c>
      <c r="D18" s="3">
        <f>(D9/D10)</f>
        <v>1.2145102014400821</v>
      </c>
      <c r="E18" s="3">
        <f>(E9/E10)</f>
        <v>1.1547499999999999</v>
      </c>
      <c r="F18" s="3">
        <f>(F9/F10)</f>
        <v>1.266</v>
      </c>
      <c r="G18" s="3">
        <f>(G9/G10)</f>
        <v>1.325</v>
      </c>
    </row>
    <row r="19" spans="1:24" x14ac:dyDescent="0.2">
      <c r="A19" s="4"/>
      <c r="B19" s="18" t="s">
        <v>1</v>
      </c>
      <c r="C19" s="3">
        <f>(C13/C14)</f>
        <v>0.49283442175043435</v>
      </c>
      <c r="D19" s="3">
        <f>(D13/D14)</f>
        <v>0.36776149162933508</v>
      </c>
      <c r="E19" s="3"/>
      <c r="F19" s="3">
        <f>(F13/F14)</f>
        <v>0.3</v>
      </c>
      <c r="G19" s="3">
        <f>(G13/G14)</f>
        <v>0.2</v>
      </c>
    </row>
    <row r="20" spans="1:24" x14ac:dyDescent="0.2">
      <c r="A20" s="6"/>
      <c r="B20" s="19" t="s">
        <v>9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</row>
    <row r="21" spans="1:24" ht="9.6" customHeight="1" x14ac:dyDescent="0.2">
      <c r="A21" s="9"/>
      <c r="B21" s="14"/>
      <c r="C21" s="14"/>
      <c r="D21" s="14"/>
      <c r="E21" s="14"/>
    </row>
    <row r="23" spans="1:24" s="11" customFormat="1" x14ac:dyDescent="0.2">
      <c r="A23" s="10"/>
      <c r="B23" s="10"/>
      <c r="D23" s="12"/>
      <c r="E23" s="12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61" spans="2:3" ht="11.4" x14ac:dyDescent="0.2">
      <c r="B61" s="24" t="s">
        <v>13</v>
      </c>
      <c r="C61" s="24" t="s">
        <v>14</v>
      </c>
    </row>
    <row r="62" spans="2:3" ht="11.4" x14ac:dyDescent="0.2">
      <c r="B62" s="24" t="s">
        <v>15</v>
      </c>
      <c r="C62" s="24" t="s">
        <v>16</v>
      </c>
    </row>
    <row r="63" spans="2:3" ht="11.4" x14ac:dyDescent="0.2">
      <c r="B63" s="24" t="s">
        <v>17</v>
      </c>
      <c r="C63" s="24" t="s">
        <v>18</v>
      </c>
    </row>
  </sheetData>
  <mergeCells count="3">
    <mergeCell ref="B3:G3"/>
    <mergeCell ref="B2:G2"/>
    <mergeCell ref="C4:G4"/>
  </mergeCells>
  <phoneticPr fontId="0" type="noConversion"/>
  <conditionalFormatting sqref="R23:U23">
    <cfRule type="cellIs" dxfId="1" priority="1" stopIfTrue="1" operator="greaterThan">
      <formula>40</formula>
    </cfRule>
  </conditionalFormatting>
  <conditionalFormatting sqref="V23">
    <cfRule type="cellIs" dxfId="0" priority="2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6:G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MP569</vt:lpstr>
      <vt:lpstr>Tabelle2</vt:lpstr>
      <vt:lpstr>Tabelle3</vt:lpstr>
    </vt:vector>
  </TitlesOfParts>
  <Company>SenSUT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schnetgast</dc:creator>
  <cp:lastPrinted>2006-03-02T13:43:51Z</cp:lastPrinted>
  <dcterms:created xsi:type="dcterms:W3CDTF">2006-01-18T14:51:26Z</dcterms:created>
  <dcterms:modified xsi:type="dcterms:W3CDTF">2017-11-06T11:59:11Z</dcterms:modified>
</cp:coreProperties>
</file>