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6" yWindow="-168" windowWidth="5952" windowHeight="8340"/>
  </bookViews>
  <sheets>
    <sheet name="MP508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17" i="1" l="1"/>
  <c r="L17" i="1"/>
  <c r="K18" i="1"/>
  <c r="L18" i="1"/>
  <c r="K19" i="1"/>
  <c r="L19" i="1"/>
  <c r="L20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<sst xmlns="http://schemas.openxmlformats.org/spreadsheetml/2006/main" count="25" uniqueCount="21">
  <si>
    <t>Jahr</t>
  </si>
  <si>
    <t>Benzol</t>
  </si>
  <si>
    <t>Parameter in µg/m³</t>
  </si>
  <si>
    <t>Ruß-Jahresgrenzwert (bis 31.12.2004)</t>
  </si>
  <si>
    <t>Benzol-Jahresgrenzwert (ab 1.1.2010)</t>
  </si>
  <si>
    <t>RUBIS MP 508 (Jahresmittelwerte)</t>
  </si>
  <si>
    <t xml:space="preserve">10179 Berlin, Mitte Brückenstr. 15. Laterne 3 </t>
  </si>
  <si>
    <t>stoffbezogener Jahresgrenzwert (=100%)</t>
  </si>
  <si>
    <t>abgeschätzte Stickoxide (Nox) Belastung</t>
  </si>
  <si>
    <t>abgeschätzte Stickstoffmonoxid (NO) Belastung</t>
  </si>
  <si>
    <t>Stickoxide (NOx) Jahresgrenzwert zum Schutz der Vegetation bis Ende 2009, &gt;kritischer Wert&lt; zum Schutz der Vegetation ab 2010 EU-Richtlinie (1999/30/EG)</t>
  </si>
  <si>
    <t>abgeschätzte Stickstoffdioxid (NO₂) Belastung</t>
  </si>
  <si>
    <t>abgeschätzte Feinstaub PM₁₀ Belastung</t>
  </si>
  <si>
    <t>PM₁₀ (1.1.2005) und NO₂ (ab 1.1.2010) Jahresgrenzwert zum Gesundheitsschutz, EU-Richtlinie (1999/30/EG)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</si>
  <si>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</si>
  <si>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</si>
  <si>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</si>
  <si>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</si>
  <si>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</si>
  <si>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</si>
  <si>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Ruß: EC_VDI (ermittelt durch thermo-graphische Analyse)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</si>
</sst>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9" fontId="5" fillId="2" borderId="8" xfId="1" applyFont="1" applyFill="1" applyBorder="1" applyAlignment="1" applyProtection="1">
      <alignment horizontal="left" wrapText="1"/>
      <protection locked="0"/>
    </xf>
    <xf numFmtId="9" fontId="5" fillId="2" borderId="9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wrapText="1"/>
      <protection locked="0"/>
    </xf>
    <xf numFmtId="0" fontId="5" fillId="4" borderId="10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</cellXfs>
  <cellStyles count="2">
    <cellStyle name="Prozent" xfId="1" builtinId="5"/>
    <cellStyle name="Standard" xfId="0" builtinId="0"/>
  </cellStyles>
  <dxfs count="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8540136485503"/>
          <c:y val="5.181347150259067E-2"/>
          <c:w val="0.58297029427612934"/>
          <c:h val="0.83419689119170981"/>
        </c:manualLayout>
      </c:layout>
      <c:lineChart>
        <c:grouping val="standard"/>
        <c:varyColors val="0"/>
        <c:ser>
          <c:idx val="1"/>
          <c:order val="0"/>
          <c:tx>
            <c:strRef>
              <c:f>'MP508'!$B$17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'MP508'!$C$17:$J$17</c:f>
              <c:numCache>
                <c:formatCode>0%</c:formatCode>
                <c:ptCount val="8"/>
                <c:pt idx="0">
                  <c:v>1.7732857142857139</c:v>
                </c:pt>
                <c:pt idx="1">
                  <c:v>1.1687947363213766</c:v>
                </c:pt>
                <c:pt idx="2">
                  <c:v>1.0664730204625406</c:v>
                </c:pt>
                <c:pt idx="3">
                  <c:v>1.0138672356936935</c:v>
                </c:pt>
                <c:pt idx="4">
                  <c:v>0.94869265150220872</c:v>
                </c:pt>
                <c:pt idx="5">
                  <c:v>0.86952634621136538</c:v>
                </c:pt>
                <c:pt idx="6">
                  <c:v>0.75805909023238371</c:v>
                </c:pt>
                <c:pt idx="7">
                  <c:v>0.76798489542167614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'MP508'!$B$18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'MP508'!$C$18:$L$18</c:f>
              <c:numCache>
                <c:formatCode>0%</c:formatCode>
                <c:ptCount val="10"/>
                <c:pt idx="5">
                  <c:v>1.0666063346510466</c:v>
                </c:pt>
                <c:pt idx="6">
                  <c:v>1.1314472721859068</c:v>
                </c:pt>
                <c:pt idx="7">
                  <c:v>0.89151033306987271</c:v>
                </c:pt>
                <c:pt idx="8">
                  <c:v>0.9</c:v>
                </c:pt>
                <c:pt idx="9">
                  <c:v>0.875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'MP508'!$B$19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'MP508'!$C$19:$L$19</c:f>
              <c:numCache>
                <c:formatCode>0%</c:formatCode>
                <c:ptCount val="10"/>
                <c:pt idx="0">
                  <c:v>1.5315164300239235</c:v>
                </c:pt>
                <c:pt idx="1">
                  <c:v>1.4656969337662338</c:v>
                </c:pt>
                <c:pt idx="2">
                  <c:v>1.4301696845577745</c:v>
                </c:pt>
                <c:pt idx="3">
                  <c:v>1.3974230231742664</c:v>
                </c:pt>
                <c:pt idx="4">
                  <c:v>1.3749063299900164</c:v>
                </c:pt>
                <c:pt idx="5">
                  <c:v>1.3327154762590989</c:v>
                </c:pt>
                <c:pt idx="6">
                  <c:v>1.219974846161572</c:v>
                </c:pt>
                <c:pt idx="7">
                  <c:v>1.4100623320743308</c:v>
                </c:pt>
                <c:pt idx="8">
                  <c:v>1.1119999999999999</c:v>
                </c:pt>
                <c:pt idx="9">
                  <c:v>1.08725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'MP508'!$B$20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'MP508'!$C$20:$L$20</c:f>
              <c:numCache>
                <c:formatCode>0%</c:formatCode>
                <c:ptCount val="10"/>
                <c:pt idx="0">
                  <c:v>1.4218268571428569</c:v>
                </c:pt>
                <c:pt idx="1">
                  <c:v>1.3519722222222219</c:v>
                </c:pt>
                <c:pt idx="2">
                  <c:v>1.4282836486339883</c:v>
                </c:pt>
                <c:pt idx="3">
                  <c:v>1.1040806819852891</c:v>
                </c:pt>
                <c:pt idx="4">
                  <c:v>1.0379637149462009</c:v>
                </c:pt>
                <c:pt idx="5">
                  <c:v>0.91953476885618524</c:v>
                </c:pt>
                <c:pt idx="6">
                  <c:v>0.70625770368273411</c:v>
                </c:pt>
                <c:pt idx="7">
                  <c:v>0.62965186230995041</c:v>
                </c:pt>
                <c:pt idx="9">
                  <c:v>0.44000000000000006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'MP508'!$B$21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'MP508'!$C$21:$L$21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86720"/>
        <c:axId val="104688256"/>
      </c:lineChart>
      <c:catAx>
        <c:axId val="1046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68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688256"/>
        <c:scaling>
          <c:orientation val="minMax"/>
          <c:max val="1.8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1.2867636578540266E-2"/>
              <c:y val="0.163212407539966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686720"/>
        <c:crosses val="autoZero"/>
        <c:crossBetween val="between"/>
        <c:majorUnit val="0.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71197773838247"/>
          <c:y val="8.8141111854271384E-2"/>
          <c:w val="0.25257754208818189"/>
          <c:h val="0.821047639477757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2397490016703E-2"/>
          <c:y val="9.3264248704663211E-2"/>
          <c:w val="0.56921781992105103"/>
          <c:h val="0.77461139896373055"/>
        </c:manualLayout>
      </c:layout>
      <c:lineChart>
        <c:grouping val="standard"/>
        <c:varyColors val="0"/>
        <c:ser>
          <c:idx val="0"/>
          <c:order val="0"/>
          <c:tx>
            <c:strRef>
              <c:f>'MP508'!$B$8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'MP508'!$C$8:$L$8</c:f>
              <c:numCache>
                <c:formatCode>0.0</c:formatCode>
                <c:ptCount val="10"/>
                <c:pt idx="5">
                  <c:v>42.664253386041864</c:v>
                </c:pt>
                <c:pt idx="6">
                  <c:v>45.257890887436275</c:v>
                </c:pt>
                <c:pt idx="7">
                  <c:v>35.660413322794909</c:v>
                </c:pt>
                <c:pt idx="8">
                  <c:v>36</c:v>
                </c:pt>
                <c:pt idx="9">
                  <c:v>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'MP508'!$B$9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'MP508'!$C$9:$L$9</c:f>
              <c:numCache>
                <c:formatCode>0.0</c:formatCode>
                <c:ptCount val="10"/>
                <c:pt idx="0">
                  <c:v>61.260657200956935</c:v>
                </c:pt>
                <c:pt idx="1">
                  <c:v>58.627877350649349</c:v>
                </c:pt>
                <c:pt idx="2">
                  <c:v>57.206787382310978</c:v>
                </c:pt>
                <c:pt idx="3">
                  <c:v>55.896920926970651</c:v>
                </c:pt>
                <c:pt idx="4">
                  <c:v>54.996253199600652</c:v>
                </c:pt>
                <c:pt idx="5">
                  <c:v>53.308619050363959</c:v>
                </c:pt>
                <c:pt idx="6">
                  <c:v>48.798993846462885</c:v>
                </c:pt>
                <c:pt idx="7">
                  <c:v>56.402493282973232</c:v>
                </c:pt>
                <c:pt idx="8">
                  <c:v>44.48</c:v>
                </c:pt>
                <c:pt idx="9">
                  <c:v>43.49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'MP508'!$B$10</c:f>
              <c:strCache>
                <c:ptCount val="1"/>
                <c:pt idx="0">
                  <c:v>PM₁₀ (1.1.2005) und NO₂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'MP508'!$C$10:$L$10</c:f>
              <c:numCache>
                <c:formatCode>0</c:formatCode>
                <c:ptCount val="1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9136"/>
        <c:axId val="53660672"/>
      </c:lineChart>
      <c:lineChart>
        <c:grouping val="standard"/>
        <c:varyColors val="0"/>
        <c:ser>
          <c:idx val="2"/>
          <c:order val="3"/>
          <c:tx>
            <c:strRef>
              <c:f>'MP508'!$B$6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'MP508'!$C$6:$L$6</c:f>
              <c:numCache>
                <c:formatCode>0.0</c:formatCode>
                <c:ptCount val="10"/>
                <c:pt idx="0">
                  <c:v>14.186285714285711</c:v>
                </c:pt>
                <c:pt idx="1">
                  <c:v>9.3503578905710132</c:v>
                </c:pt>
                <c:pt idx="2">
                  <c:v>8.5317841637003244</c:v>
                </c:pt>
                <c:pt idx="3">
                  <c:v>8.1109378855495482</c:v>
                </c:pt>
                <c:pt idx="4">
                  <c:v>7.5895412120176697</c:v>
                </c:pt>
                <c:pt idx="5">
                  <c:v>6.956210769690923</c:v>
                </c:pt>
                <c:pt idx="6">
                  <c:v>6.0644727218590697</c:v>
                </c:pt>
                <c:pt idx="7">
                  <c:v>6.1438791633734091</c:v>
                </c:pt>
                <c:pt idx="8">
                  <c:v>5.57</c:v>
                </c:pt>
                <c:pt idx="9">
                  <c:v>5.31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'MP508'!$B$7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'MP508'!$C$7:$J$7</c:f>
              <c:numCache>
                <c:formatCode>0.0</c:formatCode>
                <c:ptCount val="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'MP508'!$B$14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'MP508'!$C$14:$L$14</c:f>
              <c:numCache>
                <c:formatCode>0.0</c:formatCode>
                <c:ptCount val="10"/>
                <c:pt idx="0">
                  <c:v>7.1091342857142843</c:v>
                </c:pt>
                <c:pt idx="1">
                  <c:v>6.7598611111111095</c:v>
                </c:pt>
                <c:pt idx="2">
                  <c:v>7.1414182431699409</c:v>
                </c:pt>
                <c:pt idx="3">
                  <c:v>5.5204034099264456</c:v>
                </c:pt>
                <c:pt idx="4">
                  <c:v>5.1898185747310048</c:v>
                </c:pt>
                <c:pt idx="5">
                  <c:v>4.5976738442809264</c:v>
                </c:pt>
                <c:pt idx="6">
                  <c:v>3.5312885184136706</c:v>
                </c:pt>
                <c:pt idx="7">
                  <c:v>3.1482593115497521</c:v>
                </c:pt>
                <c:pt idx="9">
                  <c:v>2.2000000000000002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'MP508'!$B$15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'MP508'!$C$15:$L$15</c:f>
              <c:numCache>
                <c:formatCode>0.0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'MP508'!$B$11</c:f>
              <c:strCache>
                <c:ptCount val="1"/>
                <c:pt idx="0">
                  <c:v>abgeschätzte Stickoxide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'MP508'!$C$5:$L$5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'MP508'!$C$11:$L$11</c:f>
              <c:numCache>
                <c:formatCode>0</c:formatCode>
                <c:ptCount val="10"/>
                <c:pt idx="8">
                  <c:v>111</c:v>
                </c:pt>
                <c:pt idx="9">
                  <c:v>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'MP508'!$B$12</c:f>
              <c:strCache>
                <c:ptCount val="1"/>
                <c:pt idx="0">
                  <c:v>Stickoxide (NOx) Jahresgrenzwert zum Schutz der Vegetation bis Ende 2009, &gt;kritischer Wert&lt; zum Schutz der Vegetation ab 2010 EU-Richtlinie (1999/30/EG)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'MP508'!$C$12:$L$12</c:f>
              <c:numCache>
                <c:formatCode>0</c:formatCode>
                <c:ptCount val="10"/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2848"/>
        <c:axId val="53664384"/>
      </c:lineChart>
      <c:catAx>
        <c:axId val="53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60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66067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4705820923578186E-2"/>
              <c:y val="1.2953280839895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59136"/>
        <c:crosses val="autoZero"/>
        <c:crossBetween val="between"/>
        <c:majorUnit val="15"/>
        <c:minorUnit val="2"/>
      </c:valAx>
      <c:catAx>
        <c:axId val="5366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64384"/>
        <c:crosses val="autoZero"/>
        <c:auto val="1"/>
        <c:lblAlgn val="ctr"/>
        <c:lblOffset val="100"/>
        <c:noMultiLvlLbl val="0"/>
      </c:catAx>
      <c:valAx>
        <c:axId val="5366438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NOx [µg/m³]</a:t>
                </a:r>
              </a:p>
            </c:rich>
          </c:tx>
          <c:layout>
            <c:manualLayout>
              <c:xMode val="edge"/>
              <c:yMode val="edge"/>
              <c:x val="0.55750412498172475"/>
              <c:y val="1.38483416845621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62848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92300691515728"/>
          <c:y val="2.1936864633493845E-2"/>
          <c:w val="0.30443775625806008"/>
          <c:h val="0.956661878555447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640080</xdr:colOff>
      <xdr:row>22</xdr:row>
      <xdr:rowOff>53340</xdr:rowOff>
    </xdr:from>
    <xdr:to>
      <xdr:col>23</xdr:col>
      <xdr:colOff>106680</xdr:colOff>
      <xdr:row>59</xdr:row>
      <xdr:rowOff>15240</xdr:rowOff>
    </xdr:to>
    <xdr:graphicFrame macro="">
      <xdr:nvGraphicFramePr>
        <xdr:cNvPr id="1042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22</xdr:row>
      <xdr:rowOff>68580</xdr:rowOff>
    </xdr:from>
    <xdr:to>
      <xdr:col>13</xdr:col>
      <xdr:colOff>373380</xdr:colOff>
      <xdr:row>59</xdr:row>
      <xdr:rowOff>22860</xdr:rowOff>
    </xdr:to>
    <xdr:graphicFrame macro="">
      <xdr:nvGraphicFramePr>
        <xdr:cNvPr id="104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A13" workbookViewId="0">
      <selection activeCell="Y30" sqref="Y30"/>
    </sheetView>
  </sheetViews>
  <sheetFormatPr baseColWidth="10" defaultRowHeight="10.199999999999999" x14ac:dyDescent="0.2"/>
  <cols>
    <col min="1" max="1" width="8" style="5" customWidth="1"/>
    <col min="2" max="2" width="29.5546875" style="5" customWidth="1"/>
    <col min="3" max="3" width="6.33203125" style="5" customWidth="1"/>
    <col min="4" max="4" width="6.6640625" style="5" customWidth="1"/>
    <col min="5" max="5" width="6.33203125" style="5" customWidth="1"/>
    <col min="6" max="6" width="6" style="5" customWidth="1"/>
    <col min="7" max="7" width="6.109375" style="5" customWidth="1"/>
    <col min="8" max="8" width="6.33203125" style="5" customWidth="1"/>
    <col min="9" max="10" width="6.5546875" style="5" customWidth="1"/>
    <col min="11" max="11" width="6.6640625" style="5" customWidth="1"/>
    <col min="12" max="12" width="6.88671875" style="5" customWidth="1"/>
    <col min="13" max="16384" width="11.5546875" style="5"/>
  </cols>
  <sheetData>
    <row r="1" spans="1:13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3.2" x14ac:dyDescent="0.25">
      <c r="A2" s="12"/>
      <c r="B2" s="33" t="s">
        <v>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4"/>
    </row>
    <row r="3" spans="1:13" ht="10.199999999999999" customHeight="1" x14ac:dyDescent="0.25">
      <c r="A3" s="21"/>
      <c r="B3" s="27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s="4"/>
    </row>
    <row r="4" spans="1:13" ht="13.2" x14ac:dyDescent="0.2">
      <c r="A4" s="22"/>
      <c r="B4" s="17"/>
      <c r="C4" s="30" t="s">
        <v>0</v>
      </c>
      <c r="D4" s="31"/>
      <c r="E4" s="31"/>
      <c r="F4" s="31"/>
      <c r="G4" s="31"/>
      <c r="H4" s="31"/>
      <c r="I4" s="31"/>
      <c r="J4" s="31"/>
      <c r="K4" s="31"/>
      <c r="L4" s="32"/>
      <c r="M4" s="4"/>
    </row>
    <row r="5" spans="1:13" x14ac:dyDescent="0.2">
      <c r="A5" s="22"/>
      <c r="B5" s="18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4"/>
    </row>
    <row r="6" spans="1:13" ht="20.399999999999999" x14ac:dyDescent="0.2">
      <c r="A6" s="22"/>
      <c r="B6" s="15" t="s">
        <v>20</v>
      </c>
      <c r="C6" s="2">
        <v>14.186285714285711</v>
      </c>
      <c r="D6" s="2">
        <v>9.3503578905710132</v>
      </c>
      <c r="E6" s="2">
        <v>8.5317841637003244</v>
      </c>
      <c r="F6" s="2">
        <v>8.1109378855495482</v>
      </c>
      <c r="G6" s="2">
        <v>7.5895412120176697</v>
      </c>
      <c r="H6" s="2">
        <v>6.956210769690923</v>
      </c>
      <c r="I6" s="2">
        <v>6.0644727218590697</v>
      </c>
      <c r="J6" s="2">
        <v>6.1438791633734091</v>
      </c>
      <c r="K6" s="2">
        <v>5.57</v>
      </c>
      <c r="L6" s="2">
        <v>5.31</v>
      </c>
      <c r="M6" s="4"/>
    </row>
    <row r="7" spans="1:13" x14ac:dyDescent="0.2">
      <c r="A7" s="22"/>
      <c r="B7" s="15" t="s">
        <v>3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4"/>
    </row>
    <row r="8" spans="1:13" x14ac:dyDescent="0.2">
      <c r="A8" s="21"/>
      <c r="B8" s="15" t="s">
        <v>12</v>
      </c>
      <c r="C8" s="2"/>
      <c r="D8" s="2"/>
      <c r="E8" s="2"/>
      <c r="F8" s="2"/>
      <c r="G8" s="2"/>
      <c r="H8" s="2">
        <v>42.664253386041864</v>
      </c>
      <c r="I8" s="2">
        <v>45.257890887436275</v>
      </c>
      <c r="J8" s="2">
        <v>35.660413322794909</v>
      </c>
      <c r="K8" s="2">
        <v>36</v>
      </c>
      <c r="L8" s="2">
        <v>35</v>
      </c>
      <c r="M8" s="4"/>
    </row>
    <row r="9" spans="1:13" ht="20.399999999999999" x14ac:dyDescent="0.2">
      <c r="A9" s="21"/>
      <c r="B9" s="15" t="s">
        <v>11</v>
      </c>
      <c r="C9" s="2">
        <v>61.260657200956935</v>
      </c>
      <c r="D9" s="2">
        <v>58.627877350649349</v>
      </c>
      <c r="E9" s="2">
        <v>57.206787382310978</v>
      </c>
      <c r="F9" s="2">
        <v>55.896920926970651</v>
      </c>
      <c r="G9" s="2">
        <v>54.996253199600652</v>
      </c>
      <c r="H9" s="2">
        <v>53.308619050363959</v>
      </c>
      <c r="I9" s="2">
        <v>48.798993846462885</v>
      </c>
      <c r="J9" s="2">
        <v>56.402493282973232</v>
      </c>
      <c r="K9" s="2">
        <v>44.48</v>
      </c>
      <c r="L9" s="2">
        <v>43.49</v>
      </c>
      <c r="M9" s="4"/>
    </row>
    <row r="10" spans="1:13" ht="30.6" x14ac:dyDescent="0.2">
      <c r="A10" s="21"/>
      <c r="B10" s="15" t="s">
        <v>13</v>
      </c>
      <c r="C10" s="25">
        <v>40</v>
      </c>
      <c r="D10" s="25">
        <v>40</v>
      </c>
      <c r="E10" s="25">
        <v>40</v>
      </c>
      <c r="F10" s="25">
        <v>40</v>
      </c>
      <c r="G10" s="25">
        <v>40</v>
      </c>
      <c r="H10" s="25">
        <v>40</v>
      </c>
      <c r="I10" s="25">
        <v>40</v>
      </c>
      <c r="J10" s="25">
        <v>40</v>
      </c>
      <c r="K10" s="25">
        <v>40</v>
      </c>
      <c r="L10" s="25">
        <v>40</v>
      </c>
      <c r="M10" s="4"/>
    </row>
    <row r="11" spans="1:13" x14ac:dyDescent="0.2">
      <c r="A11" s="21"/>
      <c r="B11" s="15" t="s">
        <v>8</v>
      </c>
      <c r="C11" s="25"/>
      <c r="D11" s="25"/>
      <c r="E11" s="25"/>
      <c r="F11" s="25"/>
      <c r="G11" s="25"/>
      <c r="H11" s="25"/>
      <c r="I11" s="25"/>
      <c r="J11" s="25"/>
      <c r="K11" s="25">
        <v>111</v>
      </c>
      <c r="L11" s="25">
        <v>94</v>
      </c>
      <c r="M11" s="4"/>
    </row>
    <row r="12" spans="1:13" ht="51" x14ac:dyDescent="0.2">
      <c r="A12" s="21"/>
      <c r="B12" s="15" t="s">
        <v>10</v>
      </c>
      <c r="C12" s="25"/>
      <c r="D12" s="25"/>
      <c r="E12" s="25"/>
      <c r="F12" s="25"/>
      <c r="G12" s="25"/>
      <c r="H12" s="25"/>
      <c r="I12" s="25"/>
      <c r="J12" s="25"/>
      <c r="K12" s="25">
        <v>30</v>
      </c>
      <c r="L12" s="25">
        <v>30</v>
      </c>
      <c r="M12" s="4"/>
    </row>
    <row r="13" spans="1:13" ht="20.399999999999999" x14ac:dyDescent="0.2">
      <c r="A13" s="21"/>
      <c r="B13" s="15" t="s">
        <v>9</v>
      </c>
      <c r="C13" s="25"/>
      <c r="D13" s="25"/>
      <c r="E13" s="25"/>
      <c r="F13" s="25"/>
      <c r="G13" s="25"/>
      <c r="H13" s="25"/>
      <c r="I13" s="25"/>
      <c r="J13" s="25"/>
      <c r="K13" s="25">
        <v>43</v>
      </c>
      <c r="L13" s="25">
        <v>33</v>
      </c>
      <c r="M13" s="4"/>
    </row>
    <row r="14" spans="1:13" x14ac:dyDescent="0.2">
      <c r="A14" s="21"/>
      <c r="B14" s="15" t="s">
        <v>1</v>
      </c>
      <c r="C14" s="2">
        <v>7.1091342857142843</v>
      </c>
      <c r="D14" s="2">
        <v>6.7598611111111095</v>
      </c>
      <c r="E14" s="2">
        <v>7.1414182431699409</v>
      </c>
      <c r="F14" s="2">
        <v>5.5204034099264456</v>
      </c>
      <c r="G14" s="2">
        <v>5.1898185747310048</v>
      </c>
      <c r="H14" s="2">
        <v>4.5976738442809264</v>
      </c>
      <c r="I14" s="2">
        <v>3.5312885184136706</v>
      </c>
      <c r="J14" s="2">
        <v>3.1482593115497521</v>
      </c>
      <c r="K14" s="2"/>
      <c r="L14" s="2">
        <v>2.2000000000000002</v>
      </c>
      <c r="M14" s="4"/>
    </row>
    <row r="15" spans="1:13" x14ac:dyDescent="0.2">
      <c r="A15" s="21"/>
      <c r="B15" s="15" t="s">
        <v>4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4"/>
    </row>
    <row r="16" spans="1:13" x14ac:dyDescent="0.2">
      <c r="A16" s="21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"/>
    </row>
    <row r="17" spans="1:29" ht="20.399999999999999" x14ac:dyDescent="0.2">
      <c r="A17" s="23"/>
      <c r="B17" s="15" t="s">
        <v>20</v>
      </c>
      <c r="C17" s="3">
        <f>(C6/C7)</f>
        <v>1.7732857142857139</v>
      </c>
      <c r="D17" s="3">
        <f>(D6/C7)</f>
        <v>1.1687947363213766</v>
      </c>
      <c r="E17" s="3">
        <f>(E6/C7)</f>
        <v>1.0664730204625406</v>
      </c>
      <c r="F17" s="3">
        <f>(F6/C7)</f>
        <v>1.0138672356936935</v>
      </c>
      <c r="G17" s="3">
        <f>(G6/C7)</f>
        <v>0.94869265150220872</v>
      </c>
      <c r="H17" s="3">
        <f>(H6/C7)</f>
        <v>0.86952634621136538</v>
      </c>
      <c r="I17" s="3">
        <f>(I6/C7)</f>
        <v>0.75805909023238371</v>
      </c>
      <c r="J17" s="3">
        <f>(J6/E7)</f>
        <v>0.76798489542167614</v>
      </c>
      <c r="K17" s="3">
        <f>(K6/F7)</f>
        <v>0.69625000000000004</v>
      </c>
      <c r="L17" s="3">
        <f>(L6/G7)</f>
        <v>0.66374999999999995</v>
      </c>
      <c r="M17" s="4"/>
    </row>
    <row r="18" spans="1:29" x14ac:dyDescent="0.2">
      <c r="A18" s="23"/>
      <c r="B18" s="15" t="s">
        <v>12</v>
      </c>
      <c r="C18" s="14"/>
      <c r="D18" s="14"/>
      <c r="E18" s="14"/>
      <c r="F18" s="14"/>
      <c r="G18" s="14"/>
      <c r="H18" s="3">
        <f>(H8/C10)</f>
        <v>1.0666063346510466</v>
      </c>
      <c r="I18" s="3">
        <f>(I8/C10)</f>
        <v>1.1314472721859068</v>
      </c>
      <c r="J18" s="3">
        <f>(J8/E10)</f>
        <v>0.89151033306987271</v>
      </c>
      <c r="K18" s="3">
        <f>(K8/F10)</f>
        <v>0.9</v>
      </c>
      <c r="L18" s="3">
        <f>(L8/G10)</f>
        <v>0.875</v>
      </c>
      <c r="M18" s="4"/>
    </row>
    <row r="19" spans="1:29" ht="20.399999999999999" x14ac:dyDescent="0.2">
      <c r="A19" s="21"/>
      <c r="B19" s="15" t="s">
        <v>11</v>
      </c>
      <c r="C19" s="3">
        <f>(C9/C10)</f>
        <v>1.5315164300239235</v>
      </c>
      <c r="D19" s="3">
        <f t="shared" ref="D19:J19" si="0">(D9/D10)</f>
        <v>1.4656969337662338</v>
      </c>
      <c r="E19" s="3">
        <f t="shared" si="0"/>
        <v>1.4301696845577745</v>
      </c>
      <c r="F19" s="3">
        <f t="shared" si="0"/>
        <v>1.3974230231742664</v>
      </c>
      <c r="G19" s="3">
        <f t="shared" si="0"/>
        <v>1.3749063299900164</v>
      </c>
      <c r="H19" s="3">
        <f t="shared" si="0"/>
        <v>1.3327154762590989</v>
      </c>
      <c r="I19" s="3">
        <f t="shared" si="0"/>
        <v>1.219974846161572</v>
      </c>
      <c r="J19" s="3">
        <f t="shared" si="0"/>
        <v>1.4100623320743308</v>
      </c>
      <c r="K19" s="3">
        <f>(K9/K10)</f>
        <v>1.1119999999999999</v>
      </c>
      <c r="L19" s="3">
        <f>(L9/L10)</f>
        <v>1.08725</v>
      </c>
      <c r="M19" s="4"/>
    </row>
    <row r="20" spans="1:29" x14ac:dyDescent="0.2">
      <c r="A20" s="21"/>
      <c r="B20" s="15" t="s">
        <v>1</v>
      </c>
      <c r="C20" s="3">
        <f>(C14/C15)</f>
        <v>1.4218268571428569</v>
      </c>
      <c r="D20" s="3">
        <f>(D14/C15)</f>
        <v>1.3519722222222219</v>
      </c>
      <c r="E20" s="3">
        <f>(E14/C15)</f>
        <v>1.4282836486339883</v>
      </c>
      <c r="F20" s="3">
        <f>(F14/C15)</f>
        <v>1.1040806819852891</v>
      </c>
      <c r="G20" s="3">
        <f>(G14/C15)</f>
        <v>1.0379637149462009</v>
      </c>
      <c r="H20" s="3">
        <f>(H14/C15)</f>
        <v>0.91953476885618524</v>
      </c>
      <c r="I20" s="3">
        <f>(I14/C15)</f>
        <v>0.70625770368273411</v>
      </c>
      <c r="J20" s="3">
        <f>(J14/E15)</f>
        <v>0.62965186230995041</v>
      </c>
      <c r="K20" s="3"/>
      <c r="L20" s="3">
        <f>(L14/G15)</f>
        <v>0.44000000000000006</v>
      </c>
      <c r="M20" s="4"/>
    </row>
    <row r="21" spans="1:29" x14ac:dyDescent="0.2">
      <c r="A21" s="24"/>
      <c r="B21" s="16" t="s">
        <v>7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4"/>
    </row>
    <row r="22" spans="1:29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29" s="7" customFormat="1" x14ac:dyDescent="0.2">
      <c r="A23" s="6"/>
      <c r="B23" s="6"/>
      <c r="D23" s="8"/>
      <c r="E23" s="8"/>
      <c r="F23" s="8"/>
      <c r="G23" s="9"/>
      <c r="H23" s="8"/>
      <c r="I23" s="8"/>
      <c r="J23" s="8"/>
      <c r="K23" s="8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65" spans="2:3" ht="11.4" x14ac:dyDescent="0.2">
      <c r="B65" s="26" t="s">
        <v>14</v>
      </c>
      <c r="C65" s="26" t="s">
        <v>15</v>
      </c>
    </row>
    <row r="66" spans="2:3" ht="11.4" x14ac:dyDescent="0.2">
      <c r="B66" s="26" t="s">
        <v>16</v>
      </c>
      <c r="C66" s="26" t="s">
        <v>17</v>
      </c>
    </row>
    <row r="67" spans="2:3" ht="11.4" x14ac:dyDescent="0.2">
      <c r="B67" s="26" t="s">
        <v>18</v>
      </c>
      <c r="C67" s="26" t="s">
        <v>19</v>
      </c>
    </row>
  </sheetData>
  <mergeCells count="3">
    <mergeCell ref="B3:L3"/>
    <mergeCell ref="C4:L4"/>
    <mergeCell ref="B2:L2"/>
  </mergeCells>
  <phoneticPr fontId="0" type="noConversion"/>
  <conditionalFormatting sqref="W23:Z23">
    <cfRule type="cellIs" dxfId="2" priority="1" stopIfTrue="1" operator="greaterThan">
      <formula>40</formula>
    </cfRule>
  </conditionalFormatting>
  <conditionalFormatting sqref="AA23">
    <cfRule type="cellIs" dxfId="1" priority="2" stopIfTrue="1" operator="greaterThan">
      <formula>50</formula>
    </cfRule>
  </conditionalFormatting>
  <conditionalFormatting sqref="G23:K23">
    <cfRule type="cellIs" dxfId="0" priority="3" stopIfTrue="1" operator="greaterThanOrEqual">
      <formula>5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9:L19 C17:H18 J17:L18 C20:H20 J20:L20" unlockedFormula="1"/>
    <ignoredError sqref="I17:I18 I20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MP508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2006-03-02T13:43:51Z</cp:lastPrinted>
  <dcterms:created xsi:type="dcterms:W3CDTF">2006-01-18T14:51:26Z</dcterms:created>
  <dcterms:modified xsi:type="dcterms:W3CDTF">2017-10-20T12:46:59Z</dcterms:modified>
</cp:coreProperties>
</file>