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712" yWindow="36" windowWidth="5952" windowHeight="8340"/>
  </bookViews>
  <sheets>
    <sheet name="MC 120" sheetId="4" r:id="rId1"/>
  </sheets>
  <calcPr calcId="145621"/>
</workbook>
</file>

<file path=xl/calcChain.xml><?xml version="1.0" encoding="utf-8"?>
<calcChain xmlns="http://schemas.openxmlformats.org/spreadsheetml/2006/main">
  <c r="L12" i="4" l="1"/>
  <c r="C14" i="4"/>
  <c r="C15" i="4"/>
  <c r="C16" i="4"/>
  <c r="C17" i="4"/>
  <c r="J12" i="4"/>
  <c r="J13" i="4"/>
  <c r="J14" i="4"/>
  <c r="J15" i="4"/>
  <c r="J16" i="4"/>
  <c r="J17" i="4"/>
  <c r="H13" i="4"/>
  <c r="H14" i="4"/>
  <c r="H15" i="4"/>
  <c r="H16" i="4"/>
  <c r="H17" i="4"/>
  <c r="F13" i="4"/>
  <c r="F14" i="4"/>
  <c r="F15" i="4"/>
  <c r="F16" i="4"/>
  <c r="F17" i="4"/>
</calcChain>
</file>

<file path=xl/sharedStrings.xml><?xml version="1.0" encoding="utf-8"?>
<sst xmlns="http://schemas.openxmlformats.org/spreadsheetml/2006/main" count="19" uniqueCount="19">
  <si>
    <t>Messparameter, Angaben in µg/m³</t>
  </si>
  <si>
    <t>Ruß Jahresgrenzwert (bis 31.12.2004)</t>
  </si>
  <si>
    <t>Ruß: elementarer Kohlenstoff (EC) aus Black Smoke (BS)</t>
  </si>
  <si>
    <t>Black Smoke</t>
  </si>
  <si>
    <t>Stickoxide (NOx)</t>
  </si>
  <si>
    <t>Kohlenmonoxid (CO)</t>
  </si>
  <si>
    <t>12043 Neukoelln, Karl-Marx-Str. 77 (siehe MP 523, früher MP 933, wird MC 220)</t>
  </si>
  <si>
    <t>Datengrundlage für BLUME MC 120 (Jahresmittwerte, früher MP 033, wird MC 220, siehe auch MP 220)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</si>
  <si>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</si>
  <si>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</si>
  <si>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</si>
  <si>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</si>
  <si>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</si>
  <si>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</si>
  <si>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Stickstoffdioxid NO₂</t>
  </si>
  <si>
    <t>NO₂ Jahresgrenzwert zum Gesundheitsschutz (ab 1.1.2010), EU-Richtlinie (1999/30/EG)</t>
  </si>
  <si>
    <t>Schwefeldioxid (SO₂)</t>
  </si>
  <si>
    <t>Schwefeldioxid (SO₂) kritischer Wert zum Schutz der Vegetation ab 2010 (39. BImSchV) (von 1999-2009: Grenzwert zum Schutz der Vegetation)</t>
  </si>
  <si>
    <t>Stickoxide (NOx) kritischer Wert zum Schutz der Vegetation ab 2010 (39. BImSchV) (von 1999-2009: Grenzwert zum Schutz der 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</si>
</sst>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 diagonalUp="1">
      <left/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2" fillId="0" borderId="3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164" fontId="2" fillId="2" borderId="6" xfId="0" applyNumberFormat="1" applyFont="1" applyFill="1" applyBorder="1" applyAlignment="1" applyProtection="1">
      <alignment horizontal="left" vertical="top" wrapText="1"/>
      <protection locked="0"/>
    </xf>
    <xf numFmtId="164" fontId="2" fillId="2" borderId="6" xfId="0" applyNumberFormat="1" applyFont="1" applyFill="1" applyBorder="1" applyAlignment="1">
      <alignment horizontal="left" vertical="top"/>
    </xf>
    <xf numFmtId="164" fontId="2" fillId="2" borderId="6" xfId="1" applyNumberFormat="1" applyFont="1" applyFill="1" applyBorder="1" applyAlignment="1">
      <alignment horizontal="left" vertical="top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9" fontId="2" fillId="0" borderId="2" xfId="0" applyNumberFormat="1" applyFont="1" applyBorder="1" applyAlignment="1" applyProtection="1">
      <alignment horizontal="left" vertical="top"/>
      <protection locked="0"/>
    </xf>
    <xf numFmtId="9" fontId="2" fillId="2" borderId="7" xfId="0" applyNumberFormat="1" applyFont="1" applyFill="1" applyBorder="1" applyAlignment="1" applyProtection="1">
      <alignment horizontal="left" vertical="top" wrapText="1"/>
      <protection locked="0"/>
    </xf>
    <xf numFmtId="9" fontId="2" fillId="2" borderId="6" xfId="0" applyNumberFormat="1" applyFont="1" applyFill="1" applyBorder="1" applyAlignment="1" applyProtection="1">
      <alignment horizontal="left" vertical="top" wrapText="1"/>
      <protection locked="0"/>
    </xf>
    <xf numFmtId="9" fontId="5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164" fontId="2" fillId="0" borderId="8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164" fontId="2" fillId="2" borderId="10" xfId="0" applyNumberFormat="1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0" fillId="0" borderId="14" xfId="0" applyBorder="1" applyAlignment="1">
      <alignment horizontal="left" vertical="top"/>
    </xf>
    <xf numFmtId="0" fontId="2" fillId="0" borderId="14" xfId="0" applyFont="1" applyBorder="1" applyAlignment="1" applyProtection="1">
      <alignment horizontal="left" vertical="top"/>
      <protection locked="0"/>
    </xf>
    <xf numFmtId="9" fontId="2" fillId="0" borderId="14" xfId="0" applyNumberFormat="1" applyFont="1" applyBorder="1" applyAlignment="1" applyProtection="1">
      <alignment horizontal="left" vertical="top"/>
      <protection locked="0"/>
    </xf>
    <xf numFmtId="49" fontId="4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1" fontId="2" fillId="2" borderId="6" xfId="1" applyNumberFormat="1" applyFont="1" applyFill="1" applyBorder="1" applyAlignment="1">
      <alignment horizontal="left" vertical="top"/>
    </xf>
    <xf numFmtId="9" fontId="2" fillId="0" borderId="9" xfId="0" applyNumberFormat="1" applyFont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164" fontId="2" fillId="2" borderId="15" xfId="1" applyNumberFormat="1" applyFont="1" applyFill="1" applyBorder="1" applyAlignment="1">
      <alignment horizontal="left" vertical="top"/>
    </xf>
    <xf numFmtId="164" fontId="2" fillId="2" borderId="15" xfId="0" applyNumberFormat="1" applyFont="1" applyFill="1" applyBorder="1" applyAlignment="1">
      <alignment horizontal="left" vertical="top"/>
    </xf>
    <xf numFmtId="1" fontId="2" fillId="2" borderId="15" xfId="1" applyNumberFormat="1" applyFont="1" applyFill="1" applyBorder="1" applyAlignment="1">
      <alignment horizontal="left" vertical="top"/>
    </xf>
    <xf numFmtId="164" fontId="2" fillId="2" borderId="15" xfId="0" applyNumberFormat="1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9" fontId="5" fillId="2" borderId="7" xfId="0" applyNumberFormat="1" applyFont="1" applyFill="1" applyBorder="1" applyAlignment="1" applyProtection="1">
      <alignment horizontal="left" vertical="top" wrapText="1"/>
      <protection locked="0"/>
    </xf>
    <xf numFmtId="9" fontId="2" fillId="4" borderId="24" xfId="1" applyNumberFormat="1" applyFont="1" applyFill="1" applyBorder="1" applyAlignment="1">
      <alignment horizontal="left" vertical="top"/>
    </xf>
    <xf numFmtId="164" fontId="2" fillId="4" borderId="24" xfId="1" applyNumberFormat="1" applyFont="1" applyFill="1" applyBorder="1" applyAlignment="1">
      <alignment horizontal="left" vertical="top"/>
    </xf>
    <xf numFmtId="9" fontId="2" fillId="4" borderId="24" xfId="0" applyNumberFormat="1" applyFont="1" applyFill="1" applyBorder="1" applyAlignment="1" applyProtection="1">
      <alignment horizontal="left" vertical="top" wrapText="1"/>
      <protection locked="0"/>
    </xf>
    <xf numFmtId="9" fontId="2" fillId="4" borderId="24" xfId="0" applyNumberFormat="1" applyFont="1" applyFill="1" applyBorder="1" applyAlignment="1">
      <alignment horizontal="left" vertical="top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164" fontId="2" fillId="2" borderId="16" xfId="1" applyNumberFormat="1" applyFont="1" applyFill="1" applyBorder="1" applyAlignment="1">
      <alignment horizontal="left" vertical="top"/>
    </xf>
    <xf numFmtId="164" fontId="5" fillId="2" borderId="16" xfId="0" applyNumberFormat="1" applyFont="1" applyFill="1" applyBorder="1" applyAlignment="1" applyProtection="1">
      <alignment horizontal="left" vertical="top" wrapText="1"/>
      <protection locked="0"/>
    </xf>
    <xf numFmtId="1" fontId="2" fillId="2" borderId="16" xfId="1" applyNumberFormat="1" applyFont="1" applyFill="1" applyBorder="1" applyAlignment="1">
      <alignment horizontal="left" vertical="top"/>
    </xf>
    <xf numFmtId="164" fontId="2" fillId="2" borderId="16" xfId="0" applyNumberFormat="1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9" fontId="2" fillId="2" borderId="11" xfId="0" applyNumberFormat="1" applyFont="1" applyFill="1" applyBorder="1" applyAlignment="1" applyProtection="1">
      <alignment horizontal="left" vertical="top" wrapText="1"/>
      <protection locked="0"/>
    </xf>
    <xf numFmtId="9" fontId="5" fillId="2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164" fontId="3" fillId="3" borderId="18" xfId="0" applyNumberFormat="1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3" fillId="3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Standard" xfId="0" builtinId="0"/>
    <cellStyle name="Standard_black_Smoke_Ruß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28526645768025E-2"/>
          <c:y val="8.6046609337083635E-2"/>
          <c:w val="0.60870106962436143"/>
          <c:h val="0.79963359771285425"/>
        </c:manualLayout>
      </c:layout>
      <c:lineChart>
        <c:grouping val="standard"/>
        <c:varyColors val="0"/>
        <c:ser>
          <c:idx val="5"/>
          <c:order val="2"/>
          <c:tx>
            <c:strRef>
              <c:f>'MC 120'!$F$4</c:f>
              <c:strCache>
                <c:ptCount val="1"/>
                <c:pt idx="0">
                  <c:v>Stickstoffdioxid NO₂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120'!$B$5:$B$10</c:f>
              <c:numCache>
                <c:formatCode>General</c:formatCode>
                <c:ptCount val="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</c:numCache>
            </c:numRef>
          </c:cat>
          <c:val>
            <c:numRef>
              <c:f>'MC 120'!$F$6:$F$10</c:f>
              <c:numCache>
                <c:formatCode>0.0</c:formatCode>
                <c:ptCount val="5"/>
                <c:pt idx="0">
                  <c:v>63</c:v>
                </c:pt>
                <c:pt idx="1">
                  <c:v>62</c:v>
                </c:pt>
                <c:pt idx="2">
                  <c:v>63</c:v>
                </c:pt>
                <c:pt idx="3">
                  <c:v>61</c:v>
                </c:pt>
                <c:pt idx="4">
                  <c:v>52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'MC 120'!$G$4</c:f>
              <c:strCache>
                <c:ptCount val="1"/>
                <c:pt idx="0">
                  <c:v>NO₂ Jahresgrenzwert zum Gesundheitsschutz (ab 1.1.2010), EU-Richtlinie (1999/30/EG)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'MC 120'!$B$5:$B$10</c:f>
              <c:numCache>
                <c:formatCode>General</c:formatCode>
                <c:ptCount val="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</c:numCache>
            </c:numRef>
          </c:cat>
          <c:val>
            <c:numRef>
              <c:f>'MC 120'!$G$6:$G$10</c:f>
              <c:numCache>
                <c:formatCode>0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'MC 120'!$H$4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'MC 120'!$B$5:$B$10</c:f>
              <c:numCache>
                <c:formatCode>General</c:formatCode>
                <c:ptCount val="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</c:numCache>
            </c:numRef>
          </c:cat>
          <c:val>
            <c:numRef>
              <c:f>'MC 120'!$H$6:$H$10</c:f>
              <c:numCache>
                <c:formatCode>0.0</c:formatCode>
                <c:ptCount val="5"/>
                <c:pt idx="0">
                  <c:v>195</c:v>
                </c:pt>
                <c:pt idx="1">
                  <c:v>201</c:v>
                </c:pt>
                <c:pt idx="2">
                  <c:v>202</c:v>
                </c:pt>
                <c:pt idx="3">
                  <c:v>161</c:v>
                </c:pt>
                <c:pt idx="4">
                  <c:v>159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'MC 120'!$I$4</c:f>
              <c:strCache>
                <c:ptCount val="1"/>
                <c:pt idx="0">
                  <c:v>Stickoxide (NOx) kritischer Wert zum Schutz der Vegetation ab 2010 (39. BImSchV) (von 1999-2009: Grenzwert zum Schutz der Vegetation)</c:v>
                </c:pt>
              </c:strCache>
            </c:strRef>
          </c:tx>
          <c:spPr>
            <a:ln w="25400">
              <a:prstDash val="sysDash"/>
            </a:ln>
          </c:spPr>
          <c:marker>
            <c:symbol val="none"/>
          </c:marker>
          <c:cat>
            <c:numRef>
              <c:f>'MC 120'!$B$6:$B$10</c:f>
              <c:numCache>
                <c:formatCode>General</c:formatCode>
                <c:ptCount val="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</c:numCache>
            </c:numRef>
          </c:cat>
          <c:val>
            <c:numRef>
              <c:f>'MC 120'!$I$6:$I$10</c:f>
              <c:numCache>
                <c:formatCode>0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93760"/>
        <c:axId val="40695680"/>
      </c:lineChart>
      <c:lineChart>
        <c:grouping val="standard"/>
        <c:varyColors val="0"/>
        <c:ser>
          <c:idx val="3"/>
          <c:order val="0"/>
          <c:tx>
            <c:strRef>
              <c:f>'MC 120'!$C$4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'MC 120'!$B$6:$B$10</c:f>
              <c:numCache>
                <c:formatCode>General</c:formatCode>
                <c:ptCount val="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</c:numCache>
            </c:numRef>
          </c:cat>
          <c:val>
            <c:numRef>
              <c:f>'MC 120'!$C$5:$C$10</c:f>
              <c:numCache>
                <c:formatCode>0.0</c:formatCode>
                <c:ptCount val="6"/>
                <c:pt idx="2">
                  <c:v>11.3</c:v>
                </c:pt>
                <c:pt idx="3">
                  <c:v>9</c:v>
                </c:pt>
                <c:pt idx="4">
                  <c:v>8.4</c:v>
                </c:pt>
                <c:pt idx="5">
                  <c:v>10.08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'MC 120'!$D$4</c:f>
              <c:strCache>
                <c:ptCount val="1"/>
                <c:pt idx="0">
                  <c:v>Ruß Jahresgrenzwert (bis 31.12.2004)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ysDash"/>
            </a:ln>
          </c:spPr>
          <c:marker>
            <c:symbol val="none"/>
          </c:marker>
          <c:cat>
            <c:numRef>
              <c:f>'MC 120'!$B$6:$B$10</c:f>
              <c:numCache>
                <c:formatCode>General</c:formatCode>
                <c:ptCount val="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</c:numCache>
            </c:numRef>
          </c:cat>
          <c:val>
            <c:numRef>
              <c:f>'MC 120'!$D$6:$D$10</c:f>
              <c:numCache>
                <c:formatCode>0.0</c:formatCode>
                <c:ptCount val="5"/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15648"/>
        <c:axId val="41117568"/>
      </c:lineChart>
      <c:catAx>
        <c:axId val="406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95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695680"/>
        <c:scaling>
          <c:orientation val="minMax"/>
          <c:max val="2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7.8370445629780145E-3"/>
              <c:y val="1.16279180949375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93760"/>
        <c:crosses val="autoZero"/>
        <c:crossBetween val="between"/>
        <c:majorUnit val="70"/>
        <c:minorUnit val="5"/>
      </c:valAx>
      <c:catAx>
        <c:axId val="4111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117568"/>
        <c:crosses val="autoZero"/>
        <c:auto val="1"/>
        <c:lblAlgn val="ctr"/>
        <c:lblOffset val="100"/>
        <c:noMultiLvlLbl val="0"/>
      </c:catAx>
      <c:valAx>
        <c:axId val="41117568"/>
        <c:scaling>
          <c:orientation val="minMax"/>
          <c:max val="1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96969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Ruß (EC aus BS) in µg /m³</a:t>
                </a:r>
              </a:p>
            </c:rich>
          </c:tx>
          <c:layout>
            <c:manualLayout>
              <c:xMode val="edge"/>
              <c:yMode val="edge"/>
              <c:x val="0.51794358366494508"/>
              <c:y val="1.64852344276637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15648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93337208705699"/>
          <c:y val="1.125402150125711E-2"/>
          <c:w val="0.27044042459511081"/>
          <c:h val="0.990353892110625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22642835856253E-2"/>
          <c:y val="7.5193798449612409E-2"/>
          <c:w val="0.67605737122422005"/>
          <c:h val="0.8007759262650308"/>
        </c:manualLayout>
      </c:layout>
      <c:lineChart>
        <c:grouping val="standard"/>
        <c:varyColors val="0"/>
        <c:ser>
          <c:idx val="4"/>
          <c:order val="0"/>
          <c:tx>
            <c:strRef>
              <c:f>'MC 120'!$F$4</c:f>
              <c:strCache>
                <c:ptCount val="1"/>
                <c:pt idx="0">
                  <c:v>Stickstoffdioxid NO₂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120'!$B$13:$B$17</c:f>
              <c:numCache>
                <c:formatCode>General</c:formatCode>
                <c:ptCount val="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</c:numCache>
            </c:numRef>
          </c:cat>
          <c:val>
            <c:numRef>
              <c:f>'MC 120'!$F$12:$F$17</c:f>
              <c:numCache>
                <c:formatCode>0%</c:formatCode>
                <c:ptCount val="6"/>
                <c:pt idx="1">
                  <c:v>1.575</c:v>
                </c:pt>
                <c:pt idx="2">
                  <c:v>1.55</c:v>
                </c:pt>
                <c:pt idx="3">
                  <c:v>1.575</c:v>
                </c:pt>
                <c:pt idx="4">
                  <c:v>1.5249999999999999</c:v>
                </c:pt>
                <c:pt idx="5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4128"/>
        <c:axId val="42626048"/>
      </c:lineChart>
      <c:lineChart>
        <c:grouping val="standard"/>
        <c:varyColors val="0"/>
        <c:ser>
          <c:idx val="0"/>
          <c:order val="1"/>
          <c:tx>
            <c:strRef>
              <c:f>'MC 120'!$H$4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'MC 120'!$B$12:$B$17</c:f>
              <c:numCache>
                <c:formatCode>General</c:formatCode>
                <c:ptCount val="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</c:numCache>
            </c:numRef>
          </c:cat>
          <c:val>
            <c:numRef>
              <c:f>'MC 120'!$H$12:$H$17</c:f>
              <c:numCache>
                <c:formatCode>0%</c:formatCode>
                <c:ptCount val="6"/>
                <c:pt idx="1">
                  <c:v>6.5</c:v>
                </c:pt>
                <c:pt idx="2">
                  <c:v>6.7</c:v>
                </c:pt>
                <c:pt idx="3">
                  <c:v>6.7333333333333334</c:v>
                </c:pt>
                <c:pt idx="4">
                  <c:v>5.3666666666666663</c:v>
                </c:pt>
                <c:pt idx="5">
                  <c:v>5.3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'MC 120'!$J$4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'MC 120'!$J$12:$J$17</c:f>
              <c:numCache>
                <c:formatCode>0%</c:formatCode>
                <c:ptCount val="6"/>
                <c:pt idx="0">
                  <c:v>3.85</c:v>
                </c:pt>
                <c:pt idx="1">
                  <c:v>4.1500000000000004</c:v>
                </c:pt>
                <c:pt idx="2">
                  <c:v>3</c:v>
                </c:pt>
                <c:pt idx="3">
                  <c:v>3.05</c:v>
                </c:pt>
                <c:pt idx="4">
                  <c:v>2.15</c:v>
                </c:pt>
                <c:pt idx="5">
                  <c:v>1.85</c:v>
                </c:pt>
              </c:numCache>
            </c:numRef>
          </c:val>
          <c:smooth val="0"/>
        </c:ser>
        <c:ser>
          <c:idx val="1"/>
          <c:order val="3"/>
          <c:tx>
            <c:v>stoffbezogener Jahresgrenzwert (=100%)</c:v>
          </c:tx>
          <c:spPr>
            <a:ln w="254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'MC 120'!$B$12:$B$17</c:f>
              <c:numCache>
                <c:formatCode>General</c:formatCode>
                <c:ptCount val="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</c:numCache>
            </c:numRef>
          </c:cat>
          <c:val>
            <c:numRef>
              <c:f>'MC 120'!$L$12:$L$17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8704"/>
        <c:axId val="42650624"/>
      </c:lineChart>
      <c:catAx>
        <c:axId val="426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62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26048"/>
        <c:scaling>
          <c:orientation val="minMax"/>
          <c:max val="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624128"/>
        <c:crosses val="autoZero"/>
        <c:crossBetween val="between"/>
        <c:majorUnit val="1.4"/>
        <c:minorUnit val="0.70000000000000007"/>
      </c:valAx>
      <c:catAx>
        <c:axId val="4264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50624"/>
        <c:crosses val="autoZero"/>
        <c:auto val="1"/>
        <c:lblAlgn val="ctr"/>
        <c:lblOffset val="100"/>
        <c:noMultiLvlLbl val="0"/>
      </c:catAx>
      <c:valAx>
        <c:axId val="42650624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42648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7434166882986"/>
          <c:y val="0.10314207650273226"/>
          <c:w val="0.20512835799806328"/>
          <c:h val="0.712432231831676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89341692789965E-2"/>
          <c:y val="9.5127610208816701E-2"/>
          <c:w val="0.70271682340647856"/>
          <c:h val="0.76334106728538287"/>
        </c:manualLayout>
      </c:layout>
      <c:lineChart>
        <c:grouping val="standard"/>
        <c:varyColors val="0"/>
        <c:ser>
          <c:idx val="10"/>
          <c:order val="0"/>
          <c:tx>
            <c:strRef>
              <c:f>'MC 120'!$J$4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'MC 120'!$B$5:$B$10</c:f>
              <c:numCache>
                <c:formatCode>General</c:formatCode>
                <c:ptCount val="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</c:numCache>
            </c:numRef>
          </c:cat>
          <c:val>
            <c:numRef>
              <c:f>'MC 120'!$J$5:$J$10</c:f>
              <c:numCache>
                <c:formatCode>0.0</c:formatCode>
                <c:ptCount val="6"/>
                <c:pt idx="0">
                  <c:v>77</c:v>
                </c:pt>
                <c:pt idx="1">
                  <c:v>83</c:v>
                </c:pt>
                <c:pt idx="2">
                  <c:v>60</c:v>
                </c:pt>
                <c:pt idx="3">
                  <c:v>61</c:v>
                </c:pt>
                <c:pt idx="4">
                  <c:v>43</c:v>
                </c:pt>
                <c:pt idx="5">
                  <c:v>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'MC 120'!$K$4</c:f>
              <c:strCache>
                <c:ptCount val="1"/>
                <c:pt idx="0">
                  <c:v>Schwefeldioxid (SO₂) kritischer Wert zum Schutz der Vegetation ab 2010 (39. BImSchV)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'MC 120'!$K$5:$K$10</c:f>
              <c:numCache>
                <c:formatCode>0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4368"/>
        <c:axId val="43436288"/>
      </c:lineChart>
      <c:catAx>
        <c:axId val="434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4362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36288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1.160092807424593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434368"/>
        <c:crosses val="autoZero"/>
        <c:crossBetween val="between"/>
        <c:majorUnit val="30"/>
        <c:minorUnit val="5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73251046940106"/>
          <c:y val="3.6885273581538154E-2"/>
          <c:w val="0.21341485653820441"/>
          <c:h val="0.766394017749737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19</xdr:row>
      <xdr:rowOff>15240</xdr:rowOff>
    </xdr:from>
    <xdr:to>
      <xdr:col>10</xdr:col>
      <xdr:colOff>967740</xdr:colOff>
      <xdr:row>55</xdr:row>
      <xdr:rowOff>91440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58</xdr:row>
      <xdr:rowOff>83820</xdr:rowOff>
    </xdr:from>
    <xdr:to>
      <xdr:col>10</xdr:col>
      <xdr:colOff>7620</xdr:colOff>
      <xdr:row>87</xdr:row>
      <xdr:rowOff>45720</xdr:rowOff>
    </xdr:to>
    <xdr:graphicFrame macro="">
      <xdr:nvGraphicFramePr>
        <xdr:cNvPr id="4120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480060</xdr:colOff>
      <xdr:row>58</xdr:row>
      <xdr:rowOff>106680</xdr:rowOff>
    </xdr:from>
    <xdr:to>
      <xdr:col>22</xdr:col>
      <xdr:colOff>38100</xdr:colOff>
      <xdr:row>87</xdr:row>
      <xdr:rowOff>68580</xdr:rowOff>
    </xdr:to>
    <xdr:graphicFrame macro="">
      <xdr:nvGraphicFramePr>
        <xdr:cNvPr id="4121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workbookViewId="0">
      <selection activeCell="Q28" sqref="Q28"/>
    </sheetView>
  </sheetViews>
  <sheetFormatPr baseColWidth="10" defaultRowHeight="10.199999999999999" x14ac:dyDescent="0.25"/>
  <cols>
    <col min="1" max="1" width="2.88671875" style="3" customWidth="1"/>
    <col min="2" max="2" width="14.6640625" style="3" customWidth="1"/>
    <col min="3" max="3" width="12.6640625" style="3" customWidth="1"/>
    <col min="4" max="4" width="8.5546875" style="3" customWidth="1"/>
    <col min="5" max="5" width="5.109375" style="3" customWidth="1"/>
    <col min="6" max="6" width="6.6640625" style="3" customWidth="1"/>
    <col min="7" max="7" width="14.6640625" style="3" customWidth="1"/>
    <col min="8" max="8" width="7.5546875" style="3" customWidth="1"/>
    <col min="9" max="9" width="14.5546875" style="3" customWidth="1"/>
    <col min="10" max="10" width="6.5546875" style="3" customWidth="1"/>
    <col min="11" max="11" width="17.109375" style="3" customWidth="1"/>
    <col min="12" max="12" width="6" style="20" customWidth="1"/>
    <col min="13" max="13" width="5.33203125" style="25" customWidth="1"/>
    <col min="14" max="14" width="5.33203125" style="8" customWidth="1"/>
    <col min="15" max="15" width="5.88671875" style="3" customWidth="1"/>
    <col min="16" max="16" width="4.5546875" style="21" customWidth="1"/>
    <col min="17" max="17" width="4.5546875" style="3" customWidth="1"/>
    <col min="18" max="18" width="6.6640625" style="3" customWidth="1"/>
    <col min="19" max="19" width="7.44140625" style="3" customWidth="1"/>
    <col min="20" max="16384" width="11.5546875" style="3"/>
  </cols>
  <sheetData>
    <row r="1" spans="1:19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5"/>
      <c r="N1" s="24"/>
      <c r="O1" s="4"/>
      <c r="P1" s="6"/>
    </row>
    <row r="2" spans="1:19" ht="13.2" x14ac:dyDescent="0.25">
      <c r="A2" s="7"/>
      <c r="B2" s="58" t="s">
        <v>7</v>
      </c>
      <c r="C2" s="59"/>
      <c r="D2" s="59"/>
      <c r="E2" s="59"/>
      <c r="F2" s="59"/>
      <c r="G2" s="59"/>
      <c r="H2" s="59"/>
      <c r="I2" s="59"/>
      <c r="J2" s="59"/>
      <c r="K2" s="59"/>
      <c r="L2" s="60"/>
      <c r="M2" s="26"/>
      <c r="P2" s="3"/>
      <c r="Q2" s="2"/>
      <c r="R2" s="1"/>
      <c r="S2" s="1"/>
    </row>
    <row r="3" spans="1:19" ht="13.2" x14ac:dyDescent="0.25">
      <c r="A3" s="7"/>
      <c r="B3" s="55" t="s">
        <v>6</v>
      </c>
      <c r="C3" s="56"/>
      <c r="D3" s="56"/>
      <c r="E3" s="56"/>
      <c r="F3" s="56"/>
      <c r="G3" s="56"/>
      <c r="H3" s="56"/>
      <c r="I3" s="56"/>
      <c r="J3" s="56"/>
      <c r="K3" s="56"/>
      <c r="L3" s="57"/>
      <c r="M3" s="26"/>
      <c r="P3" s="3"/>
      <c r="Q3" s="2"/>
      <c r="R3" s="1"/>
      <c r="S3" s="1"/>
    </row>
    <row r="4" spans="1:19" ht="93" customHeight="1" x14ac:dyDescent="0.25">
      <c r="A4" s="7"/>
      <c r="B4" s="29" t="s">
        <v>0</v>
      </c>
      <c r="C4" s="30" t="s">
        <v>2</v>
      </c>
      <c r="D4" s="30" t="s">
        <v>1</v>
      </c>
      <c r="E4" s="30" t="s">
        <v>3</v>
      </c>
      <c r="F4" s="31" t="s">
        <v>14</v>
      </c>
      <c r="G4" s="31" t="s">
        <v>15</v>
      </c>
      <c r="H4" s="22" t="s">
        <v>4</v>
      </c>
      <c r="I4" s="53" t="s">
        <v>18</v>
      </c>
      <c r="J4" s="31" t="s">
        <v>16</v>
      </c>
      <c r="K4" s="53" t="s">
        <v>17</v>
      </c>
      <c r="L4" s="31" t="s">
        <v>5</v>
      </c>
      <c r="M4" s="27"/>
      <c r="P4" s="3"/>
    </row>
    <row r="5" spans="1:19" x14ac:dyDescent="0.25">
      <c r="A5" s="7"/>
      <c r="B5" s="45">
        <v>1988</v>
      </c>
      <c r="C5" s="46"/>
      <c r="D5" s="46"/>
      <c r="E5" s="46"/>
      <c r="F5" s="47"/>
      <c r="G5" s="48"/>
      <c r="H5" s="47"/>
      <c r="I5" s="49"/>
      <c r="J5" s="49">
        <v>77</v>
      </c>
      <c r="K5" s="48">
        <v>20</v>
      </c>
      <c r="L5" s="47"/>
      <c r="M5" s="3"/>
      <c r="P5" s="3"/>
    </row>
    <row r="6" spans="1:19" x14ac:dyDescent="0.25">
      <c r="A6" s="7"/>
      <c r="B6" s="9">
        <v>1989</v>
      </c>
      <c r="C6" s="12"/>
      <c r="D6" s="12"/>
      <c r="E6" s="12"/>
      <c r="F6" s="11">
        <v>63</v>
      </c>
      <c r="G6" s="32">
        <v>40</v>
      </c>
      <c r="H6" s="11">
        <v>195</v>
      </c>
      <c r="I6" s="32">
        <v>30</v>
      </c>
      <c r="J6" s="10">
        <v>83</v>
      </c>
      <c r="K6" s="32">
        <v>20</v>
      </c>
      <c r="L6" s="11">
        <v>3.4</v>
      </c>
      <c r="M6" s="3"/>
      <c r="P6" s="3"/>
    </row>
    <row r="7" spans="1:19" x14ac:dyDescent="0.25">
      <c r="A7" s="7"/>
      <c r="B7" s="9">
        <v>1990</v>
      </c>
      <c r="C7" s="12">
        <v>11.3</v>
      </c>
      <c r="D7" s="12">
        <v>8</v>
      </c>
      <c r="E7" s="12">
        <v>53.809523809523817</v>
      </c>
      <c r="F7" s="11">
        <v>62</v>
      </c>
      <c r="G7" s="32">
        <v>40</v>
      </c>
      <c r="H7" s="11">
        <v>201</v>
      </c>
      <c r="I7" s="32">
        <v>30</v>
      </c>
      <c r="J7" s="10">
        <v>60</v>
      </c>
      <c r="K7" s="32">
        <v>20</v>
      </c>
      <c r="L7" s="11">
        <v>3.2</v>
      </c>
      <c r="M7" s="3"/>
      <c r="P7" s="3"/>
    </row>
    <row r="8" spans="1:19" x14ac:dyDescent="0.25">
      <c r="A8" s="7"/>
      <c r="B8" s="9">
        <v>1991</v>
      </c>
      <c r="C8" s="12">
        <v>9</v>
      </c>
      <c r="D8" s="12">
        <v>8</v>
      </c>
      <c r="E8" s="12">
        <v>42.857142857142861</v>
      </c>
      <c r="F8" s="11">
        <v>63</v>
      </c>
      <c r="G8" s="32">
        <v>40</v>
      </c>
      <c r="H8" s="11">
        <v>202</v>
      </c>
      <c r="I8" s="32">
        <v>30</v>
      </c>
      <c r="J8" s="10">
        <v>61</v>
      </c>
      <c r="K8" s="32">
        <v>20</v>
      </c>
      <c r="L8" s="11">
        <v>3.3</v>
      </c>
      <c r="M8" s="3"/>
      <c r="P8" s="3"/>
    </row>
    <row r="9" spans="1:19" x14ac:dyDescent="0.25">
      <c r="A9" s="7"/>
      <c r="B9" s="9">
        <v>1992</v>
      </c>
      <c r="C9" s="12">
        <v>8.4</v>
      </c>
      <c r="D9" s="12">
        <v>8</v>
      </c>
      <c r="E9" s="12">
        <v>40</v>
      </c>
      <c r="F9" s="11">
        <v>61</v>
      </c>
      <c r="G9" s="32">
        <v>40</v>
      </c>
      <c r="H9" s="11">
        <v>161</v>
      </c>
      <c r="I9" s="32">
        <v>30</v>
      </c>
      <c r="J9" s="10">
        <v>43</v>
      </c>
      <c r="K9" s="32">
        <v>20</v>
      </c>
      <c r="L9" s="11">
        <v>2.5</v>
      </c>
      <c r="M9" s="3"/>
      <c r="P9" s="3"/>
    </row>
    <row r="10" spans="1:19" x14ac:dyDescent="0.25">
      <c r="A10" s="7"/>
      <c r="B10" s="34">
        <v>1993</v>
      </c>
      <c r="C10" s="35">
        <v>10.08</v>
      </c>
      <c r="D10" s="35">
        <v>8</v>
      </c>
      <c r="E10" s="35">
        <v>48</v>
      </c>
      <c r="F10" s="36">
        <v>52</v>
      </c>
      <c r="G10" s="37">
        <v>40</v>
      </c>
      <c r="H10" s="36">
        <v>159</v>
      </c>
      <c r="I10" s="37">
        <v>30</v>
      </c>
      <c r="J10" s="38">
        <v>37</v>
      </c>
      <c r="K10" s="37">
        <v>20</v>
      </c>
      <c r="L10" s="36">
        <v>2.4</v>
      </c>
      <c r="M10" s="3"/>
      <c r="P10" s="3"/>
    </row>
    <row r="11" spans="1:19" s="13" customFormat="1" x14ac:dyDescent="0.25">
      <c r="A11" s="33"/>
      <c r="B11" s="50"/>
      <c r="C11" s="41"/>
      <c r="D11" s="41"/>
      <c r="E11" s="41"/>
      <c r="F11" s="42"/>
      <c r="G11" s="43"/>
      <c r="H11" s="44"/>
      <c r="I11" s="43"/>
      <c r="J11" s="44"/>
      <c r="K11" s="43"/>
      <c r="L11" s="44"/>
      <c r="M11" s="28"/>
      <c r="N11" s="14"/>
    </row>
    <row r="12" spans="1:19" s="13" customFormat="1" x14ac:dyDescent="0.25">
      <c r="A12" s="33"/>
      <c r="B12" s="39">
        <v>1988</v>
      </c>
      <c r="C12" s="15"/>
      <c r="D12" s="15"/>
      <c r="E12" s="15"/>
      <c r="F12" s="40"/>
      <c r="G12" s="15"/>
      <c r="H12" s="40"/>
      <c r="I12" s="40"/>
      <c r="J12" s="15">
        <f t="shared" ref="J12:J17" si="0">J5/K5</f>
        <v>3.85</v>
      </c>
      <c r="K12" s="15"/>
      <c r="L12" s="15">
        <f>1/1</f>
        <v>1</v>
      </c>
      <c r="M12" s="27"/>
      <c r="N12" s="8"/>
      <c r="O12" s="3"/>
    </row>
    <row r="13" spans="1:19" x14ac:dyDescent="0.25">
      <c r="A13" s="21"/>
      <c r="B13" s="9">
        <v>1989</v>
      </c>
      <c r="C13" s="16"/>
      <c r="D13" s="16"/>
      <c r="E13" s="16"/>
      <c r="F13" s="17">
        <f>F6/G6</f>
        <v>1.575</v>
      </c>
      <c r="G13" s="16"/>
      <c r="H13" s="17">
        <f>H6/I6</f>
        <v>6.5</v>
      </c>
      <c r="I13" s="17"/>
      <c r="J13" s="16">
        <f t="shared" si="0"/>
        <v>4.1500000000000004</v>
      </c>
      <c r="K13" s="16"/>
      <c r="L13" s="16">
        <v>1</v>
      </c>
      <c r="M13" s="27"/>
      <c r="P13" s="3"/>
    </row>
    <row r="14" spans="1:19" x14ac:dyDescent="0.25">
      <c r="A14" s="21"/>
      <c r="B14" s="9">
        <v>1990</v>
      </c>
      <c r="C14" s="16">
        <f>C7/D7</f>
        <v>1.4125000000000001</v>
      </c>
      <c r="D14" s="16"/>
      <c r="E14" s="16"/>
      <c r="F14" s="17">
        <f>F7/G7</f>
        <v>1.55</v>
      </c>
      <c r="G14" s="16"/>
      <c r="H14" s="17">
        <f>H7/I7</f>
        <v>6.7</v>
      </c>
      <c r="I14" s="17"/>
      <c r="J14" s="16">
        <f t="shared" si="0"/>
        <v>3</v>
      </c>
      <c r="K14" s="16"/>
      <c r="L14" s="16">
        <v>1</v>
      </c>
      <c r="M14" s="27"/>
      <c r="P14" s="3"/>
    </row>
    <row r="15" spans="1:19" x14ac:dyDescent="0.25">
      <c r="A15" s="21"/>
      <c r="B15" s="9">
        <v>1991</v>
      </c>
      <c r="C15" s="16">
        <f>C8/D8</f>
        <v>1.125</v>
      </c>
      <c r="D15" s="16"/>
      <c r="E15" s="16"/>
      <c r="F15" s="17">
        <f>F8/G8</f>
        <v>1.575</v>
      </c>
      <c r="G15" s="16"/>
      <c r="H15" s="17">
        <f>H8/I8</f>
        <v>6.7333333333333334</v>
      </c>
      <c r="I15" s="17"/>
      <c r="J15" s="16">
        <f t="shared" si="0"/>
        <v>3.05</v>
      </c>
      <c r="K15" s="16"/>
      <c r="L15" s="16">
        <v>1</v>
      </c>
      <c r="M15" s="27"/>
      <c r="P15" s="3"/>
    </row>
    <row r="16" spans="1:19" x14ac:dyDescent="0.25">
      <c r="A16" s="21"/>
      <c r="B16" s="9">
        <v>1992</v>
      </c>
      <c r="C16" s="16">
        <f>C9/D9</f>
        <v>1.05</v>
      </c>
      <c r="D16" s="16"/>
      <c r="E16" s="16"/>
      <c r="F16" s="17">
        <f>F9/G9</f>
        <v>1.5249999999999999</v>
      </c>
      <c r="G16" s="16"/>
      <c r="H16" s="17">
        <f>H9/I9</f>
        <v>5.3666666666666663</v>
      </c>
      <c r="I16" s="17"/>
      <c r="J16" s="16">
        <f t="shared" si="0"/>
        <v>2.15</v>
      </c>
      <c r="K16" s="16"/>
      <c r="L16" s="16">
        <v>1</v>
      </c>
      <c r="M16" s="27"/>
      <c r="P16" s="3"/>
    </row>
    <row r="17" spans="1:16" x14ac:dyDescent="0.25">
      <c r="A17" s="21"/>
      <c r="B17" s="23">
        <v>1993</v>
      </c>
      <c r="C17" s="51">
        <f>C10/D10</f>
        <v>1.26</v>
      </c>
      <c r="D17" s="51"/>
      <c r="E17" s="51"/>
      <c r="F17" s="52">
        <f>F10/G10</f>
        <v>1.3</v>
      </c>
      <c r="G17" s="51"/>
      <c r="H17" s="52">
        <f>H10/I10</f>
        <v>5.3</v>
      </c>
      <c r="I17" s="52"/>
      <c r="J17" s="51">
        <f t="shared" si="0"/>
        <v>1.85</v>
      </c>
      <c r="K17" s="51"/>
      <c r="L17" s="51">
        <v>1</v>
      </c>
      <c r="M17" s="27"/>
      <c r="P17" s="3"/>
    </row>
    <row r="18" spans="1:16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</row>
    <row r="98" spans="2:3" ht="11.4" x14ac:dyDescent="0.25">
      <c r="B98" s="54" t="s">
        <v>8</v>
      </c>
      <c r="C98" s="54" t="s">
        <v>9</v>
      </c>
    </row>
    <row r="99" spans="2:3" ht="11.4" x14ac:dyDescent="0.25">
      <c r="B99" s="54" t="s">
        <v>10</v>
      </c>
      <c r="C99" s="54" t="s">
        <v>11</v>
      </c>
    </row>
    <row r="100" spans="2:3" ht="11.4" x14ac:dyDescent="0.25">
      <c r="B100" s="54" t="s">
        <v>12</v>
      </c>
      <c r="C100" s="54" t="s">
        <v>13</v>
      </c>
    </row>
  </sheetData>
  <mergeCells count="2">
    <mergeCell ref="B3:L3"/>
    <mergeCell ref="B2:L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4:C17 F13:F17 H13:H17 J12:J17 L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120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2006-04-19T15:42:46Z</cp:lastPrinted>
  <dcterms:created xsi:type="dcterms:W3CDTF">2006-01-18T14:51:26Z</dcterms:created>
  <dcterms:modified xsi:type="dcterms:W3CDTF">2017-10-27T14:13:48Z</dcterms:modified>
</cp:coreProperties>
</file>