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5715" yWindow="30" windowWidth="8055" windowHeight="10230"/>
  </bookViews>
  <sheets>
    <sheet name="MC 117" sheetId="4" r:id="rId1"/>
  </sheets>
  <calcPr calcId="162913"/>
</workbook>
</file>

<file path=xl/calcChain.xml><?xml version="1.0" encoding="utf-8"?>
<calcChain xmlns="http://schemas.openxmlformats.org/spreadsheetml/2006/main">
  <c r="AA59" i="4" l="1"/>
  <c r="P59" i="4"/>
  <c r="L59" i="4"/>
  <c r="I59" i="4"/>
  <c r="AA55" i="4" l="1"/>
  <c r="AA56" i="4"/>
  <c r="AA57" i="4"/>
  <c r="P58" i="4" l="1"/>
  <c r="L58" i="4"/>
  <c r="I58" i="4"/>
  <c r="AA58" i="4"/>
  <c r="P57" i="4" l="1"/>
  <c r="L57" i="4"/>
  <c r="I57" i="4"/>
  <c r="I56" i="4" l="1"/>
  <c r="L56" i="4" l="1"/>
  <c r="P56" i="4" l="1"/>
  <c r="U56" i="4"/>
  <c r="U55" i="4" l="1"/>
  <c r="P55" i="4"/>
  <c r="L55" i="4"/>
  <c r="I55" i="4"/>
  <c r="U54" i="4" l="1"/>
  <c r="P54" i="4"/>
  <c r="L54" i="4"/>
  <c r="I54" i="4"/>
  <c r="U53" i="4" l="1"/>
  <c r="P53" i="4"/>
  <c r="L53" i="4"/>
  <c r="I53" i="4"/>
  <c r="I52" i="4"/>
  <c r="L52" i="4"/>
  <c r="P52" i="4"/>
  <c r="U52" i="4"/>
  <c r="U51" i="4"/>
  <c r="P51" i="4"/>
  <c r="L51" i="4"/>
  <c r="I51" i="4"/>
  <c r="U50" i="4"/>
  <c r="P50" i="4"/>
  <c r="L50" i="4"/>
  <c r="I50" i="4"/>
  <c r="I49" i="4"/>
  <c r="L49" i="4"/>
  <c r="P49" i="4"/>
  <c r="U49" i="4"/>
  <c r="U48" i="4"/>
  <c r="P48" i="4"/>
  <c r="L48" i="4"/>
  <c r="I48" i="4"/>
  <c r="U47" i="4"/>
  <c r="P47" i="4"/>
  <c r="L47" i="4"/>
  <c r="I47" i="4"/>
  <c r="P46" i="4"/>
  <c r="U46" i="4"/>
  <c r="G36" i="4"/>
  <c r="G37" i="4"/>
  <c r="G38" i="4"/>
  <c r="G39" i="4"/>
  <c r="G40" i="4"/>
  <c r="G41" i="4"/>
  <c r="G42" i="4"/>
  <c r="G35" i="4"/>
  <c r="L46" i="4"/>
  <c r="I46" i="4"/>
  <c r="U45" i="4"/>
  <c r="P45" i="4"/>
  <c r="L45" i="4"/>
  <c r="I45" i="4"/>
  <c r="I44" i="4"/>
  <c r="U44" i="4"/>
  <c r="P44" i="4"/>
  <c r="L44" i="4"/>
  <c r="R44" i="4"/>
  <c r="D42" i="4"/>
  <c r="I42" i="4"/>
  <c r="L42" i="4"/>
  <c r="P42" i="4"/>
  <c r="R42" i="4"/>
  <c r="U42" i="4"/>
  <c r="I43" i="4"/>
  <c r="L43" i="4"/>
  <c r="P43" i="4"/>
  <c r="R43" i="4"/>
  <c r="U43" i="4"/>
  <c r="U34" i="4"/>
  <c r="U35" i="4"/>
  <c r="U36" i="4"/>
  <c r="U37" i="4"/>
  <c r="U38" i="4"/>
  <c r="U39" i="4"/>
  <c r="U40" i="4"/>
  <c r="U41" i="4"/>
  <c r="R33" i="4"/>
  <c r="R34" i="4"/>
  <c r="R35" i="4"/>
  <c r="R36" i="4"/>
  <c r="R37" i="4"/>
  <c r="R38" i="4"/>
  <c r="R39" i="4"/>
  <c r="R40" i="4"/>
  <c r="R41" i="4"/>
  <c r="P33" i="4"/>
  <c r="P34" i="4"/>
  <c r="P35" i="4"/>
  <c r="P36" i="4"/>
  <c r="P37" i="4"/>
  <c r="P38" i="4"/>
  <c r="P39" i="4"/>
  <c r="P40" i="4"/>
  <c r="P41" i="4"/>
  <c r="L33" i="4"/>
  <c r="L34" i="4"/>
  <c r="L35" i="4"/>
  <c r="L36" i="4"/>
  <c r="L37" i="4"/>
  <c r="L38" i="4"/>
  <c r="L39" i="4"/>
  <c r="L40" i="4"/>
  <c r="L41" i="4"/>
  <c r="I37" i="4"/>
  <c r="I38" i="4"/>
  <c r="I39" i="4"/>
  <c r="I40" i="4"/>
  <c r="I41" i="4"/>
  <c r="D33" i="4"/>
  <c r="D34" i="4"/>
  <c r="D35" i="4"/>
  <c r="D36" i="4"/>
  <c r="D37" i="4"/>
  <c r="D38" i="4"/>
  <c r="D39" i="4"/>
  <c r="D40" i="4"/>
  <c r="D41" i="4"/>
</calcChain>
</file>

<file path=xl/sharedStrings.xml><?xml version="1.0" encoding="utf-8"?>
<sst xmlns="http://schemas.openxmlformats.org/spreadsheetml/2006/main" count="35" uniqueCount="35">
  <si>
    <t>Messparameter, Angaben in µg/m³</t>
  </si>
  <si>
    <t xml:space="preserve">12163 Berlin, Steglitz-Zehlendorf, Schildhornstr. 76 </t>
  </si>
  <si>
    <t>Ruß: elementarer Kohlenstoff (EC) aus Black Smoke (BS)</t>
  </si>
  <si>
    <t>Black Smoke</t>
  </si>
  <si>
    <t>Stickoxide (NOx)</t>
  </si>
  <si>
    <t>Benzol</t>
  </si>
  <si>
    <t>Toluol</t>
  </si>
  <si>
    <t>Gesamtstaub</t>
  </si>
  <si>
    <t>Datengrundlage für BLUME MC 117 (Jahresmittelwerte, Nähe RUBIS MP 117)</t>
  </si>
  <si>
    <t>Benz(a)pyren</t>
  </si>
  <si>
    <t>Stickstoffmonoxid (NO)</t>
  </si>
  <si>
    <t>PM₁₀, Anzahl der 24h-Grenzwert-Überschreitung</t>
  </si>
  <si>
    <t>PM₁₀, Anzahl der zulässigen Überschreitungen des 24-h-Grenzwertes (50µg/m³, 35 Überschreitungen/Jahr)</t>
  </si>
  <si>
    <t>NO₂, Anzahl der Überschreitungen des 1h-Wertes von 200µg/m³</t>
  </si>
  <si>
    <t>NO₂, Anzahl der zulässigen Überschreitungen des 1h-Grenzwertes (ab 01.01.2010)</t>
  </si>
  <si>
    <t>Schwefeldioxid (SO₂)</t>
  </si>
  <si>
    <t>Titel:</t>
  </si>
  <si>
    <t>Umweltatlas Karte 03_12_1</t>
  </si>
  <si>
    <t>Verfasser:</t>
  </si>
  <si>
    <t>Thema:</t>
  </si>
  <si>
    <t>Entwicklung Luftqualität - Immissionen</t>
  </si>
  <si>
    <t>PM₁₀</t>
  </si>
  <si>
    <t>PM₂‚₅</t>
  </si>
  <si>
    <t>Ruß, Jahresgrenzwert (bis 31.12.2004)</t>
  </si>
  <si>
    <t>Ruß: EC_VDI
(ermittelt durch thermo-graphische Analyse)</t>
  </si>
  <si>
    <t>Ruß: EC_R
(ermittelt durch thermo-optische Analyse, Reflexion)</t>
  </si>
  <si>
    <t>Stickstoffdioxid (NO₂)</t>
  </si>
  <si>
    <t>PM₁₀ (1.1.2005) und NO₂ (ab 1.1.2010), Jahresgrenzwert zum Gesundheitsschutz, EU-Richtlinie (2008/50/EG)</t>
  </si>
  <si>
    <t>Stickoxide (NOx), kritischer Wert zum Schutz der Vegetation seit 2010, EU-Richtlinie (2008/50/EG) (von 1999-2009: Grenzwert zum Schutz der Vegetation)</t>
  </si>
  <si>
    <t>Kohlenmonoxid (CO)
in mg/m³</t>
  </si>
  <si>
    <t>Benzol, Jahresgrenzwert zum Gesundheitsschutz (ab 1.1.2010)</t>
  </si>
  <si>
    <t>PM₂‚₅, Zielwert zum Gesundheitsschutz bis Ende 2014, Grenzwert zum Gesundheitsschutz ab 2015, EU-Richtlinie (2008/50/EG)</t>
  </si>
  <si>
    <t>Schwefeldioxid (SO₂), kritischer Wert zum Schutz der Vegetation ab 2010, EU-Richtlinie (2008/50/EG) (von 1999-2009: Grenzwert zum Schutz der Vegetation)</t>
  </si>
  <si>
    <t>Benzo(a)pyren in [ng/m3], Zielwert zum Schutz der menschlichen Gesundheit in [ng/m3], 39. BImSchV</t>
  </si>
  <si>
    <t>Senatsverwaltung für Stadtentwicklung, Bauen und Wohnen Berlin, III D Geodateninfrastruktur, Umweltatlas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</si>
</sst>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164" fontId="2" fillId="0" borderId="1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2" fillId="0" borderId="3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164" fontId="2" fillId="2" borderId="6" xfId="0" applyNumberFormat="1" applyFont="1" applyFill="1" applyBorder="1" applyAlignment="1" applyProtection="1">
      <alignment horizontal="left" vertical="top" wrapText="1"/>
      <protection locked="0"/>
    </xf>
    <xf numFmtId="164" fontId="2" fillId="2" borderId="6" xfId="0" applyNumberFormat="1" applyFont="1" applyFill="1" applyBorder="1" applyAlignment="1">
      <alignment horizontal="left" vertical="top"/>
    </xf>
    <xf numFmtId="164" fontId="2" fillId="2" borderId="6" xfId="1" applyNumberFormat="1" applyFont="1" applyFill="1" applyBorder="1" applyAlignment="1">
      <alignment horizontal="left" vertical="top"/>
    </xf>
    <xf numFmtId="9" fontId="2" fillId="0" borderId="1" xfId="0" applyNumberFormat="1" applyFont="1" applyBorder="1" applyAlignment="1" applyProtection="1">
      <alignment horizontal="left" vertical="top"/>
      <protection locked="0"/>
    </xf>
    <xf numFmtId="9" fontId="2" fillId="0" borderId="1" xfId="0" applyNumberFormat="1" applyFont="1" applyFill="1" applyBorder="1" applyAlignment="1" applyProtection="1">
      <alignment horizontal="left" vertical="top"/>
      <protection locked="0"/>
    </xf>
    <xf numFmtId="0" fontId="4" fillId="2" borderId="6" xfId="0" applyNumberFormat="1" applyFont="1" applyFill="1" applyBorder="1" applyAlignment="1" applyProtection="1">
      <alignment horizontal="left" vertical="top" wrapText="1"/>
      <protection locked="0"/>
    </xf>
    <xf numFmtId="9" fontId="2" fillId="2" borderId="6" xfId="0" applyNumberFormat="1" applyFont="1" applyFill="1" applyBorder="1" applyAlignment="1" applyProtection="1">
      <alignment horizontal="left" vertical="top" wrapText="1"/>
      <protection locked="0"/>
    </xf>
    <xf numFmtId="9" fontId="5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64" fontId="2" fillId="0" borderId="7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164" fontId="2" fillId="2" borderId="9" xfId="0" applyNumberFormat="1" applyFont="1" applyFill="1" applyBorder="1" applyAlignment="1" applyProtection="1">
      <alignment horizontal="left" vertical="top" wrapText="1"/>
      <protection locked="0"/>
    </xf>
    <xf numFmtId="164" fontId="4" fillId="2" borderId="6" xfId="0" applyNumberFormat="1" applyFont="1" applyFill="1" applyBorder="1" applyAlignment="1" applyProtection="1">
      <alignment horizontal="left" vertical="top" wrapText="1"/>
      <protection locked="0"/>
    </xf>
    <xf numFmtId="49" fontId="4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1" fontId="2" fillId="2" borderId="6" xfId="0" applyNumberFormat="1" applyFont="1" applyFill="1" applyBorder="1" applyAlignment="1">
      <alignment horizontal="left" vertical="top"/>
    </xf>
    <xf numFmtId="164" fontId="2" fillId="2" borderId="10" xfId="0" applyNumberFormat="1" applyFont="1" applyFill="1" applyBorder="1" applyAlignment="1">
      <alignment horizontal="left" vertical="top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164" fontId="4" fillId="3" borderId="6" xfId="0" applyNumberFormat="1" applyFont="1" applyFill="1" applyBorder="1" applyAlignment="1" applyProtection="1">
      <alignment horizontal="left" vertical="top" wrapText="1"/>
      <protection locked="0"/>
    </xf>
    <xf numFmtId="164" fontId="2" fillId="3" borderId="6" xfId="0" applyNumberFormat="1" applyFont="1" applyFill="1" applyBorder="1" applyAlignment="1" applyProtection="1">
      <alignment horizontal="left" vertical="top" wrapText="1"/>
      <protection locked="0"/>
    </xf>
    <xf numFmtId="164" fontId="2" fillId="3" borderId="6" xfId="1" applyNumberFormat="1" applyFont="1" applyFill="1" applyBorder="1" applyAlignment="1">
      <alignment horizontal="left" vertical="top"/>
    </xf>
    <xf numFmtId="164" fontId="2" fillId="3" borderId="6" xfId="0" applyNumberFormat="1" applyFont="1" applyFill="1" applyBorder="1" applyAlignment="1">
      <alignment horizontal="left" vertical="top"/>
    </xf>
    <xf numFmtId="164" fontId="2" fillId="3" borderId="10" xfId="0" applyNumberFormat="1" applyFont="1" applyFill="1" applyBorder="1" applyAlignment="1">
      <alignment horizontal="left" vertical="top"/>
    </xf>
    <xf numFmtId="1" fontId="2" fillId="3" borderId="6" xfId="0" applyNumberFormat="1" applyFont="1" applyFill="1" applyBorder="1" applyAlignment="1">
      <alignment horizontal="left" vertical="top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164" fontId="2" fillId="2" borderId="11" xfId="0" applyNumberFormat="1" applyFont="1" applyFill="1" applyBorder="1" applyAlignment="1" applyProtection="1">
      <alignment horizontal="left" vertical="top" wrapText="1"/>
      <protection locked="0"/>
    </xf>
    <xf numFmtId="164" fontId="2" fillId="2" borderId="11" xfId="0" applyNumberFormat="1" applyFont="1" applyFill="1" applyBorder="1" applyAlignment="1">
      <alignment horizontal="left" vertical="top"/>
    </xf>
    <xf numFmtId="1" fontId="2" fillId="2" borderId="11" xfId="0" applyNumberFormat="1" applyFont="1" applyFill="1" applyBorder="1" applyAlignment="1">
      <alignment horizontal="left" vertical="top"/>
    </xf>
    <xf numFmtId="0" fontId="4" fillId="2" borderId="10" xfId="0" applyNumberFormat="1" applyFont="1" applyFill="1" applyBorder="1" applyAlignment="1" applyProtection="1">
      <alignment horizontal="left" vertical="top" wrapText="1"/>
      <protection locked="0"/>
    </xf>
    <xf numFmtId="9" fontId="2" fillId="2" borderId="10" xfId="0" applyNumberFormat="1" applyFont="1" applyFill="1" applyBorder="1" applyAlignment="1" applyProtection="1">
      <alignment horizontal="left" vertical="top" wrapText="1"/>
      <protection locked="0"/>
    </xf>
    <xf numFmtId="9" fontId="5" fillId="2" borderId="10" xfId="0" applyNumberFormat="1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 wrapText="1"/>
      <protection locked="0"/>
    </xf>
    <xf numFmtId="1" fontId="2" fillId="2" borderId="6" xfId="0" applyNumberFormat="1" applyFont="1" applyFill="1" applyBorder="1" applyAlignment="1" applyProtection="1">
      <alignment horizontal="left" vertical="top" wrapText="1"/>
      <protection locked="0"/>
    </xf>
    <xf numFmtId="1" fontId="2" fillId="2" borderId="11" xfId="1" applyNumberFormat="1" applyFont="1" applyFill="1" applyBorder="1" applyAlignment="1">
      <alignment horizontal="left" vertical="top"/>
    </xf>
    <xf numFmtId="1" fontId="2" fillId="2" borderId="6" xfId="1" applyNumberFormat="1" applyFont="1" applyFill="1" applyBorder="1" applyAlignment="1">
      <alignment horizontal="left" vertical="top"/>
    </xf>
    <xf numFmtId="0" fontId="2" fillId="0" borderId="13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4" fillId="2" borderId="19" xfId="0" applyNumberFormat="1" applyFont="1" applyFill="1" applyBorder="1" applyAlignment="1" applyProtection="1">
      <alignment horizontal="left" vertical="top" wrapText="1"/>
      <protection locked="0"/>
    </xf>
    <xf numFmtId="9" fontId="2" fillId="2" borderId="19" xfId="0" applyNumberFormat="1" applyFont="1" applyFill="1" applyBorder="1" applyAlignment="1" applyProtection="1">
      <alignment horizontal="left" vertical="top" wrapText="1"/>
      <protection locked="0"/>
    </xf>
    <xf numFmtId="9" fontId="5" fillId="2" borderId="19" xfId="0" applyNumberFormat="1" applyFont="1" applyFill="1" applyBorder="1" applyAlignment="1" applyProtection="1">
      <alignment horizontal="left" vertical="top" wrapText="1"/>
      <protection locked="0"/>
    </xf>
    <xf numFmtId="164" fontId="3" fillId="4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left" vertical="top"/>
    </xf>
    <xf numFmtId="164" fontId="3" fillId="4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/>
    </xf>
    <xf numFmtId="164" fontId="3" fillId="4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/>
    </xf>
    <xf numFmtId="164" fontId="3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/>
    </xf>
  </cellXfs>
  <cellStyles count="2">
    <cellStyle name="Standard" xfId="0" builtinId="0"/>
    <cellStyle name="Standard_black_Smoke_Ruß" xfId="1"/>
  </cellStyles>
  <dxfs count="0"/>
  <tableStyles count="0" defaultTableStyle="TableStyleMedium2" defaultPivotStyle="PivotStyleLight16"/>
  <colors>
    <mruColors>
      <color rgb="FFFF00FF"/>
      <color rgb="FF3BF600"/>
      <color rgb="FF66FF33"/>
      <color rgb="FF99FF66"/>
      <color rgb="FF793905"/>
      <color rgb="FF904406"/>
      <color rgb="FFD2B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158672335092"/>
          <c:y val="3.9062599341327262E-2"/>
          <c:w val="0.81299290741967145"/>
          <c:h val="0.660204010811497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'MC 117'!$N$4</c:f>
              <c:strCache>
                <c:ptCount val="1"/>
                <c:pt idx="0">
                  <c:v>NO₂, Anzahl der Überschreitungen des 1h-Wertes von 200µg/m³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117'!$B$5:$B$30</c15:sqref>
                  </c15:fullRef>
                </c:ext>
              </c:extLst>
              <c:f>'MC 117'!$B$9:$B$30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117'!$N$5:$N$31</c15:sqref>
                  </c15:fullRef>
                </c:ext>
              </c:extLst>
              <c:f>'MC 117'!$N$9:$N$31</c:f>
              <c:numCache>
                <c:formatCode>0</c:formatCode>
                <c:ptCount val="2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0-4906-9BED-DE406DBE95FB}"/>
            </c:ext>
          </c:extLst>
        </c:ser>
        <c:ser>
          <c:idx val="1"/>
          <c:order val="2"/>
          <c:tx>
            <c:strRef>
              <c:f>'MC 117'!$J$4</c:f>
              <c:strCache>
                <c:ptCount val="1"/>
                <c:pt idx="0">
                  <c:v>PM₁₀, Anzahl der 24h-Grenzwert-Überschreitung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117'!$B$5:$B$30</c15:sqref>
                  </c15:fullRef>
                </c:ext>
              </c:extLst>
              <c:f>'MC 117'!$B$9:$B$30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117'!$J$5:$J$31</c15:sqref>
                  </c15:fullRef>
                </c:ext>
              </c:extLst>
              <c:f>'MC 117'!$J$9:$J$31</c:f>
              <c:numCache>
                <c:formatCode>0</c:formatCode>
                <c:ptCount val="23"/>
                <c:pt idx="6">
                  <c:v>60</c:v>
                </c:pt>
                <c:pt idx="7">
                  <c:v>54</c:v>
                </c:pt>
                <c:pt idx="8">
                  <c:v>22</c:v>
                </c:pt>
                <c:pt idx="9">
                  <c:v>15</c:v>
                </c:pt>
                <c:pt idx="10">
                  <c:v>28</c:v>
                </c:pt>
                <c:pt idx="11">
                  <c:v>48</c:v>
                </c:pt>
                <c:pt idx="12">
                  <c:v>47</c:v>
                </c:pt>
                <c:pt idx="13">
                  <c:v>17</c:v>
                </c:pt>
                <c:pt idx="14">
                  <c:v>20</c:v>
                </c:pt>
                <c:pt idx="15">
                  <c:v>37</c:v>
                </c:pt>
                <c:pt idx="16">
                  <c:v>20</c:v>
                </c:pt>
                <c:pt idx="17">
                  <c:v>13</c:v>
                </c:pt>
                <c:pt idx="18">
                  <c:v>17</c:v>
                </c:pt>
                <c:pt idx="19">
                  <c:v>14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F0-4906-9BED-DE406DBE9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overlap val="-100"/>
        <c:axId val="41550592"/>
        <c:axId val="41799680"/>
      </c:barChart>
      <c:lineChart>
        <c:grouping val="standard"/>
        <c:varyColors val="0"/>
        <c:ser>
          <c:idx val="0"/>
          <c:order val="1"/>
          <c:tx>
            <c:strRef>
              <c:f>'MC 117'!$O$4</c:f>
              <c:strCache>
                <c:ptCount val="1"/>
                <c:pt idx="0">
                  <c:v>NO₂, Anzahl der zulässigen Überschreitungen des 1h-Grenzwertes (ab 01.01.2010)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117'!$B$5:$B$31</c15:sqref>
                  </c15:fullRef>
                </c:ext>
              </c:extLst>
              <c:f>'MC 117'!$B$9:$B$31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117'!$O$5:$O$31</c15:sqref>
                  </c15:fullRef>
                </c:ext>
              </c:extLst>
              <c:f>'MC 117'!$O$9:$O$31</c:f>
              <c:numCache>
                <c:formatCode>0</c:formatCode>
                <c:ptCount val="2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F0-4906-9BED-DE406DBE95FB}"/>
            </c:ext>
          </c:extLst>
        </c:ser>
        <c:ser>
          <c:idx val="2"/>
          <c:order val="3"/>
          <c:tx>
            <c:strRef>
              <c:f>'MC 117'!$K$4</c:f>
              <c:strCache>
                <c:ptCount val="1"/>
                <c:pt idx="0">
                  <c:v>PM₁₀, Anzahl der zulässigen Überschreitungen des 24-h-Grenzwertes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117'!$B$5:$B$31</c15:sqref>
                  </c15:fullRef>
                </c:ext>
              </c:extLst>
              <c:f>'MC 117'!$B$9:$B$31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117'!$K$5:$K$31</c15:sqref>
                  </c15:fullRef>
                </c:ext>
              </c:extLst>
              <c:f>'MC 117'!$K$9:$K$31</c:f>
              <c:numCache>
                <c:formatCode>0</c:formatCode>
                <c:ptCount val="23"/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F0-4906-9BED-DE406DBE9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50592"/>
        <c:axId val="41799680"/>
      </c:lineChart>
      <c:catAx>
        <c:axId val="4155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799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799680"/>
        <c:scaling>
          <c:orientation val="minMax"/>
          <c:max val="6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 </a:t>
                </a:r>
              </a:p>
            </c:rich>
          </c:tx>
          <c:layout>
            <c:manualLayout>
              <c:xMode val="edge"/>
              <c:yMode val="edge"/>
              <c:x val="3.1496062992125984E-2"/>
              <c:y val="0.125000215844729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550592"/>
        <c:crosses val="autoZero"/>
        <c:crossBetween val="between"/>
        <c:majorUnit val="15"/>
        <c:minorUnit val="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469750889679714E-2"/>
          <c:y val="0.78782937905788097"/>
          <c:w val="0.93950286908086666"/>
          <c:h val="0.195723900055256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13187594938688E-2"/>
          <c:y val="9.3567429579810818E-2"/>
          <c:w val="0.56892742901752025"/>
          <c:h val="0.80117111577713007"/>
        </c:manualLayout>
      </c:layout>
      <c:lineChart>
        <c:grouping val="standard"/>
        <c:varyColors val="0"/>
        <c:ser>
          <c:idx val="2"/>
          <c:order val="0"/>
          <c:tx>
            <c:strRef>
              <c:f>'MC 117'!$C$4</c:f>
              <c:strCache>
                <c:ptCount val="1"/>
                <c:pt idx="0">
                  <c:v>Gesamtstaub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117'!$C$5:$C$31</c:f>
              <c:numCache>
                <c:formatCode>0.0</c:formatCode>
                <c:ptCount val="27"/>
                <c:pt idx="0">
                  <c:v>57</c:v>
                </c:pt>
                <c:pt idx="1">
                  <c:v>71</c:v>
                </c:pt>
                <c:pt idx="2">
                  <c:v>50</c:v>
                </c:pt>
                <c:pt idx="3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1-4A72-8C93-A12BAE288B7A}"/>
            </c:ext>
          </c:extLst>
        </c:ser>
        <c:ser>
          <c:idx val="1"/>
          <c:order val="1"/>
          <c:tx>
            <c:strRef>
              <c:f>'MC 117'!$I$4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117'!$I$5:$I$31</c:f>
              <c:numCache>
                <c:formatCode>0.0</c:formatCode>
                <c:ptCount val="27"/>
                <c:pt idx="4">
                  <c:v>41</c:v>
                </c:pt>
                <c:pt idx="5">
                  <c:v>35</c:v>
                </c:pt>
                <c:pt idx="6">
                  <c:v>35</c:v>
                </c:pt>
                <c:pt idx="7">
                  <c:v>38</c:v>
                </c:pt>
                <c:pt idx="8">
                  <c:v>41</c:v>
                </c:pt>
                <c:pt idx="9">
                  <c:v>34</c:v>
                </c:pt>
                <c:pt idx="10">
                  <c:v>36</c:v>
                </c:pt>
                <c:pt idx="11">
                  <c:v>36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33</c:v>
                </c:pt>
                <c:pt idx="16">
                  <c:v>33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22</c:v>
                </c:pt>
                <c:pt idx="21">
                  <c:v>25</c:v>
                </c:pt>
                <c:pt idx="22">
                  <c:v>23</c:v>
                </c:pt>
                <c:pt idx="23">
                  <c:v>25</c:v>
                </c:pt>
                <c:pt idx="24">
                  <c:v>21</c:v>
                </c:pt>
                <c:pt idx="25">
                  <c:v>18</c:v>
                </c:pt>
                <c:pt idx="2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01-4A72-8C93-A12BAE288B7A}"/>
            </c:ext>
          </c:extLst>
        </c:ser>
        <c:ser>
          <c:idx val="5"/>
          <c:order val="2"/>
          <c:tx>
            <c:strRef>
              <c:f>'MC 117'!$L$4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117'!$L$5:$L$31</c:f>
              <c:numCache>
                <c:formatCode>0.0</c:formatCode>
                <c:ptCount val="27"/>
                <c:pt idx="0">
                  <c:v>53</c:v>
                </c:pt>
                <c:pt idx="1">
                  <c:v>61</c:v>
                </c:pt>
                <c:pt idx="2">
                  <c:v>54</c:v>
                </c:pt>
                <c:pt idx="3">
                  <c:v>56</c:v>
                </c:pt>
                <c:pt idx="4">
                  <c:v>63</c:v>
                </c:pt>
                <c:pt idx="5">
                  <c:v>46</c:v>
                </c:pt>
                <c:pt idx="6">
                  <c:v>51</c:v>
                </c:pt>
                <c:pt idx="7">
                  <c:v>55</c:v>
                </c:pt>
                <c:pt idx="8">
                  <c:v>59</c:v>
                </c:pt>
                <c:pt idx="9">
                  <c:v>55</c:v>
                </c:pt>
                <c:pt idx="10">
                  <c:v>59</c:v>
                </c:pt>
                <c:pt idx="11">
                  <c:v>61</c:v>
                </c:pt>
                <c:pt idx="12">
                  <c:v>53</c:v>
                </c:pt>
                <c:pt idx="13">
                  <c:v>49</c:v>
                </c:pt>
                <c:pt idx="14">
                  <c:v>55</c:v>
                </c:pt>
                <c:pt idx="15">
                  <c:v>54</c:v>
                </c:pt>
                <c:pt idx="16">
                  <c:v>54</c:v>
                </c:pt>
                <c:pt idx="17">
                  <c:v>52</c:v>
                </c:pt>
                <c:pt idx="18">
                  <c:v>49</c:v>
                </c:pt>
                <c:pt idx="19">
                  <c:v>49</c:v>
                </c:pt>
                <c:pt idx="20">
                  <c:v>48</c:v>
                </c:pt>
                <c:pt idx="21">
                  <c:v>46</c:v>
                </c:pt>
                <c:pt idx="22">
                  <c:v>45</c:v>
                </c:pt>
                <c:pt idx="23">
                  <c:v>43</c:v>
                </c:pt>
                <c:pt idx="24">
                  <c:v>39</c:v>
                </c:pt>
                <c:pt idx="25">
                  <c:v>32</c:v>
                </c:pt>
                <c:pt idx="2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01-4A72-8C93-A12BAE288B7A}"/>
            </c:ext>
          </c:extLst>
        </c:ser>
        <c:ser>
          <c:idx val="7"/>
          <c:order val="3"/>
          <c:tx>
            <c:strRef>
              <c:f>'MC 117'!$M$4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117'!$M$5:$M$31</c:f>
              <c:numCache>
                <c:formatCode>0</c:formatCode>
                <c:ptCount val="2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01-4A72-8C93-A12BAE288B7A}"/>
            </c:ext>
          </c:extLst>
        </c:ser>
        <c:ser>
          <c:idx val="8"/>
          <c:order val="4"/>
          <c:tx>
            <c:strRef>
              <c:f>'MC 117'!$AA$4</c:f>
              <c:strCache>
                <c:ptCount val="1"/>
                <c:pt idx="0">
                  <c:v>PM₂‚₅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117'!$AA$5:$AA$31</c:f>
              <c:numCache>
                <c:formatCode>0.0</c:formatCode>
                <c:ptCount val="27"/>
                <c:pt idx="22" formatCode="0">
                  <c:v>16</c:v>
                </c:pt>
                <c:pt idx="23" formatCode="0">
                  <c:v>16</c:v>
                </c:pt>
                <c:pt idx="24" formatCode="0">
                  <c:v>13</c:v>
                </c:pt>
                <c:pt idx="25" formatCode="0">
                  <c:v>12</c:v>
                </c:pt>
                <c:pt idx="26" formatCode="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E-42B1-B121-1343FA27B7BF}"/>
            </c:ext>
          </c:extLst>
        </c:ser>
        <c:ser>
          <c:idx val="9"/>
          <c:order val="5"/>
          <c:tx>
            <c:strRef>
              <c:f>'MC 117'!$AB$4</c:f>
              <c:strCache>
                <c:ptCount val="1"/>
                <c:pt idx="0">
                  <c:v>PM₂‚₅, Zielwert zum Gesundheitsschutz bis Ende 2014, Grenzwert zum Gesundheitsschutz ab 2015, EU-Richtlinie (2008/50/EG)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117'!$AB$5:$AB$31</c:f>
              <c:numCache>
                <c:formatCode>0.0</c:formatCode>
                <c:ptCount val="27"/>
                <c:pt idx="22" formatCode="0">
                  <c:v>25</c:v>
                </c:pt>
                <c:pt idx="23" formatCode="0">
                  <c:v>25</c:v>
                </c:pt>
                <c:pt idx="24" formatCode="0">
                  <c:v>25</c:v>
                </c:pt>
                <c:pt idx="25" formatCode="0">
                  <c:v>25</c:v>
                </c:pt>
                <c:pt idx="26" formatCode="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E-42B1-B121-1343FA27B7BF}"/>
            </c:ext>
          </c:extLst>
        </c:ser>
        <c:ser>
          <c:idx val="3"/>
          <c:order val="8"/>
          <c:tx>
            <c:strRef>
              <c:f>'MC 117'!$D$4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117'!$D$5:$D$31</c:f>
              <c:numCache>
                <c:formatCode>0.0</c:formatCode>
                <c:ptCount val="27"/>
                <c:pt idx="0">
                  <c:v>12.39</c:v>
                </c:pt>
                <c:pt idx="1">
                  <c:v>11.8</c:v>
                </c:pt>
                <c:pt idx="2">
                  <c:v>9.6999999999999993</c:v>
                </c:pt>
                <c:pt idx="3">
                  <c:v>9.5</c:v>
                </c:pt>
                <c:pt idx="4">
                  <c:v>9.3000000000000007</c:v>
                </c:pt>
                <c:pt idx="5">
                  <c:v>7.6</c:v>
                </c:pt>
                <c:pt idx="6">
                  <c:v>7.6</c:v>
                </c:pt>
                <c:pt idx="7">
                  <c:v>6.8</c:v>
                </c:pt>
                <c:pt idx="8">
                  <c:v>6.9</c:v>
                </c:pt>
                <c:pt idx="9">
                  <c:v>5.7</c:v>
                </c:pt>
                <c:pt idx="10">
                  <c:v>5.3</c:v>
                </c:pt>
                <c:pt idx="11">
                  <c:v>4.74</c:v>
                </c:pt>
                <c:pt idx="12">
                  <c:v>4</c:v>
                </c:pt>
                <c:pt idx="13">
                  <c:v>3.1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1-4A72-8C93-A12BAE288B7A}"/>
            </c:ext>
          </c:extLst>
        </c:ser>
        <c:ser>
          <c:idx val="0"/>
          <c:order val="9"/>
          <c:tx>
            <c:strRef>
              <c:f>'MC 117'!$E$4</c:f>
              <c:strCache>
                <c:ptCount val="1"/>
                <c:pt idx="0">
                  <c:v>Ruß, Jahresgrenzwert (bis 31.12.2004)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117'!$E$5:$E$31</c:f>
              <c:numCache>
                <c:formatCode>0</c:formatCode>
                <c:ptCount val="2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01-4A72-8C93-A12BAE288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34176"/>
        <c:axId val="42885120"/>
      </c:lineChart>
      <c:lineChart>
        <c:grouping val="standard"/>
        <c:varyColors val="0"/>
        <c:ser>
          <c:idx val="4"/>
          <c:order val="6"/>
          <c:tx>
            <c:strRef>
              <c:f>'MC 117'!$P$4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'MC 117'!$B$5:$B$30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'MC 117'!$P$5:$P$31</c:f>
              <c:numCache>
                <c:formatCode>0.0</c:formatCode>
                <c:ptCount val="27"/>
                <c:pt idx="0">
                  <c:v>253</c:v>
                </c:pt>
                <c:pt idx="1">
                  <c:v>232</c:v>
                </c:pt>
                <c:pt idx="2">
                  <c:v>219</c:v>
                </c:pt>
                <c:pt idx="3">
                  <c:v>219</c:v>
                </c:pt>
                <c:pt idx="4">
                  <c:v>216</c:v>
                </c:pt>
                <c:pt idx="5">
                  <c:v>164</c:v>
                </c:pt>
                <c:pt idx="6">
                  <c:v>172</c:v>
                </c:pt>
                <c:pt idx="7">
                  <c:v>160</c:v>
                </c:pt>
                <c:pt idx="8">
                  <c:v>159</c:v>
                </c:pt>
                <c:pt idx="9">
                  <c:v>156</c:v>
                </c:pt>
                <c:pt idx="10">
                  <c:v>163</c:v>
                </c:pt>
                <c:pt idx="11">
                  <c:v>140</c:v>
                </c:pt>
                <c:pt idx="12">
                  <c:v>115</c:v>
                </c:pt>
                <c:pt idx="13">
                  <c:v>117</c:v>
                </c:pt>
                <c:pt idx="14">
                  <c:v>116</c:v>
                </c:pt>
                <c:pt idx="15">
                  <c:v>105</c:v>
                </c:pt>
                <c:pt idx="16">
                  <c:v>114</c:v>
                </c:pt>
                <c:pt idx="17">
                  <c:v>113</c:v>
                </c:pt>
                <c:pt idx="18">
                  <c:v>124</c:v>
                </c:pt>
                <c:pt idx="19">
                  <c:v>106</c:v>
                </c:pt>
                <c:pt idx="20">
                  <c:v>103</c:v>
                </c:pt>
                <c:pt idx="21">
                  <c:v>100</c:v>
                </c:pt>
                <c:pt idx="22">
                  <c:v>97</c:v>
                </c:pt>
                <c:pt idx="23">
                  <c:v>89</c:v>
                </c:pt>
                <c:pt idx="24">
                  <c:v>79</c:v>
                </c:pt>
                <c:pt idx="25">
                  <c:v>63</c:v>
                </c:pt>
                <c:pt idx="2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01-4A72-8C93-A12BAE288B7A}"/>
            </c:ext>
          </c:extLst>
        </c:ser>
        <c:ser>
          <c:idx val="6"/>
          <c:order val="7"/>
          <c:tx>
            <c:strRef>
              <c:f>'MC 117'!$Q$4</c:f>
              <c:strCache>
                <c:ptCount val="1"/>
                <c:pt idx="0">
                  <c:v>Stickoxide (NOx), kritischer Wert zum Schutz der Vegetation seit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'MC 117'!$B$5:$B$30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'MC 117'!$Q$5:$Q$31</c:f>
              <c:numCache>
                <c:formatCode>0</c:formatCode>
                <c:ptCount val="2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01-4A72-8C93-A12BAE288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87424"/>
        <c:axId val="43003904"/>
      </c:lineChart>
      <c:catAx>
        <c:axId val="4283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88512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2885120"/>
        <c:scaling>
          <c:orientation val="minMax"/>
          <c:max val="81"/>
          <c:min val="0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7.0496551679498753E-2"/>
              <c:y val="5.147533160441383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834176"/>
        <c:crosses val="autoZero"/>
        <c:crossBetween val="between"/>
        <c:majorUnit val="9"/>
        <c:minorUnit val="9"/>
      </c:valAx>
      <c:catAx>
        <c:axId val="4288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03904"/>
        <c:crosses val="autoZero"/>
        <c:auto val="1"/>
        <c:lblAlgn val="ctr"/>
        <c:lblOffset val="100"/>
        <c:noMultiLvlLbl val="0"/>
      </c:catAx>
      <c:valAx>
        <c:axId val="43003904"/>
        <c:scaling>
          <c:orientation val="minMax"/>
          <c:max val="27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793905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>
                    <a:solidFill>
                      <a:schemeClr val="accent6">
                        <a:lumMod val="50000"/>
                      </a:schemeClr>
                    </a:solidFill>
                  </a:rPr>
                  <a:t>NOx µg/m³</a:t>
                </a:r>
              </a:p>
            </c:rich>
          </c:tx>
          <c:layout>
            <c:manualLayout>
              <c:xMode val="edge"/>
              <c:yMode val="edge"/>
              <c:x val="0.57483337573689786"/>
              <c:y val="4.509866967076209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887424"/>
        <c:crosses val="max"/>
        <c:crossBetween val="between"/>
        <c:majorUnit val="60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13896191724999"/>
          <c:y val="8.8620815095579539E-3"/>
          <c:w val="0.31186103808275001"/>
          <c:h val="0.985696124795130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63505038969365E-2"/>
          <c:y val="5.9307184732749527E-2"/>
          <c:w val="0.61376901448086585"/>
          <c:h val="0.82966831015281972"/>
        </c:manualLayout>
      </c:layout>
      <c:lineChart>
        <c:grouping val="standard"/>
        <c:varyColors val="0"/>
        <c:ser>
          <c:idx val="0"/>
          <c:order val="0"/>
          <c:tx>
            <c:strRef>
              <c:f>'MC 117'!$D$4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'MC 117'!$B$33:$B$59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117'!$D$33:$D$59</c:f>
              <c:numCache>
                <c:formatCode>0%</c:formatCode>
                <c:ptCount val="27"/>
                <c:pt idx="0">
                  <c:v>1.5487500000000001</c:v>
                </c:pt>
                <c:pt idx="1">
                  <c:v>1.4750000000000001</c:v>
                </c:pt>
                <c:pt idx="2">
                  <c:v>1.2124999999999999</c:v>
                </c:pt>
                <c:pt idx="3">
                  <c:v>1.1875</c:v>
                </c:pt>
                <c:pt idx="4">
                  <c:v>1.1625000000000001</c:v>
                </c:pt>
                <c:pt idx="5">
                  <c:v>0.95</c:v>
                </c:pt>
                <c:pt idx="6">
                  <c:v>0.95</c:v>
                </c:pt>
                <c:pt idx="7">
                  <c:v>0.85</c:v>
                </c:pt>
                <c:pt idx="8">
                  <c:v>0.86250000000000004</c:v>
                </c:pt>
                <c:pt idx="9">
                  <c:v>0.71250000000000002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28-46F0-987A-DFC1243C4B0E}"/>
            </c:ext>
          </c:extLst>
        </c:ser>
        <c:ser>
          <c:idx val="2"/>
          <c:order val="1"/>
          <c:tx>
            <c:strRef>
              <c:f>'MC 117'!$I$4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117'!$B$33:$B$59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117'!$I$33:$I$59</c:f>
              <c:numCache>
                <c:formatCode>0%</c:formatCode>
                <c:ptCount val="27"/>
                <c:pt idx="4">
                  <c:v>1.0249999999999999</c:v>
                </c:pt>
                <c:pt idx="5">
                  <c:v>0.875</c:v>
                </c:pt>
                <c:pt idx="6">
                  <c:v>0.875</c:v>
                </c:pt>
                <c:pt idx="7">
                  <c:v>0.95</c:v>
                </c:pt>
                <c:pt idx="8">
                  <c:v>1.0249999999999999</c:v>
                </c:pt>
                <c:pt idx="9">
                  <c:v>0.85</c:v>
                </c:pt>
                <c:pt idx="10">
                  <c:v>0.9</c:v>
                </c:pt>
                <c:pt idx="11">
                  <c:v>0.9</c:v>
                </c:pt>
                <c:pt idx="12">
                  <c:v>0.67500000000000004</c:v>
                </c:pt>
                <c:pt idx="13">
                  <c:v>0.7</c:v>
                </c:pt>
                <c:pt idx="14">
                  <c:v>0.72499999999999998</c:v>
                </c:pt>
                <c:pt idx="15">
                  <c:v>0.82499999999999996</c:v>
                </c:pt>
                <c:pt idx="16">
                  <c:v>0.82499999999999996</c:v>
                </c:pt>
                <c:pt idx="17">
                  <c:v>0.6</c:v>
                </c:pt>
                <c:pt idx="18">
                  <c:v>0.67500000000000004</c:v>
                </c:pt>
                <c:pt idx="19">
                  <c:v>0.75</c:v>
                </c:pt>
                <c:pt idx="20">
                  <c:v>0.55000000000000004</c:v>
                </c:pt>
                <c:pt idx="21">
                  <c:v>0.625</c:v>
                </c:pt>
                <c:pt idx="22">
                  <c:v>0.57499999999999996</c:v>
                </c:pt>
                <c:pt idx="23">
                  <c:v>0.625</c:v>
                </c:pt>
                <c:pt idx="24">
                  <c:v>0.52500000000000002</c:v>
                </c:pt>
                <c:pt idx="25">
                  <c:v>0.45</c:v>
                </c:pt>
                <c:pt idx="26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8-46F0-987A-DFC1243C4B0E}"/>
            </c:ext>
          </c:extLst>
        </c:ser>
        <c:ser>
          <c:idx val="4"/>
          <c:order val="2"/>
          <c:tx>
            <c:strRef>
              <c:f>'MC 117'!$L$4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117'!$B$33:$B$59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117'!$L$33:$L$59</c:f>
              <c:numCache>
                <c:formatCode>0%</c:formatCode>
                <c:ptCount val="27"/>
                <c:pt idx="0">
                  <c:v>1.325</c:v>
                </c:pt>
                <c:pt idx="1">
                  <c:v>1.5249999999999999</c:v>
                </c:pt>
                <c:pt idx="2">
                  <c:v>1.35</c:v>
                </c:pt>
                <c:pt idx="3">
                  <c:v>1.4</c:v>
                </c:pt>
                <c:pt idx="4">
                  <c:v>1.575</c:v>
                </c:pt>
                <c:pt idx="5">
                  <c:v>1.1499999999999999</c:v>
                </c:pt>
                <c:pt idx="6">
                  <c:v>1.2749999999999999</c:v>
                </c:pt>
                <c:pt idx="7">
                  <c:v>1.375</c:v>
                </c:pt>
                <c:pt idx="8">
                  <c:v>1.4750000000000001</c:v>
                </c:pt>
                <c:pt idx="9">
                  <c:v>1.375</c:v>
                </c:pt>
                <c:pt idx="10">
                  <c:v>1.4750000000000001</c:v>
                </c:pt>
                <c:pt idx="11">
                  <c:v>1.5249999999999999</c:v>
                </c:pt>
                <c:pt idx="12">
                  <c:v>1.325</c:v>
                </c:pt>
                <c:pt idx="13">
                  <c:v>1.2250000000000001</c:v>
                </c:pt>
                <c:pt idx="14">
                  <c:v>1.375</c:v>
                </c:pt>
                <c:pt idx="15">
                  <c:v>1.35</c:v>
                </c:pt>
                <c:pt idx="16">
                  <c:v>1.35</c:v>
                </c:pt>
                <c:pt idx="17">
                  <c:v>1.3</c:v>
                </c:pt>
                <c:pt idx="18">
                  <c:v>1.2250000000000001</c:v>
                </c:pt>
                <c:pt idx="19">
                  <c:v>1.2250000000000001</c:v>
                </c:pt>
                <c:pt idx="20">
                  <c:v>1.2</c:v>
                </c:pt>
                <c:pt idx="21">
                  <c:v>1.1499999999999999</c:v>
                </c:pt>
                <c:pt idx="22">
                  <c:v>1.125</c:v>
                </c:pt>
                <c:pt idx="23">
                  <c:v>1.075</c:v>
                </c:pt>
                <c:pt idx="24">
                  <c:v>0.97499999999999998</c:v>
                </c:pt>
                <c:pt idx="25">
                  <c:v>0.8</c:v>
                </c:pt>
                <c:pt idx="26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28-46F0-987A-DFC1243C4B0E}"/>
            </c:ext>
          </c:extLst>
        </c:ser>
        <c:ser>
          <c:idx val="5"/>
          <c:order val="3"/>
          <c:tx>
            <c:strRef>
              <c:f>'MC 117'!$U$4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'MC 117'!$B$33:$B$59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117'!$U$33:$U$59</c:f>
              <c:numCache>
                <c:formatCode>0%</c:formatCode>
                <c:ptCount val="27"/>
                <c:pt idx="1">
                  <c:v>1.92</c:v>
                </c:pt>
                <c:pt idx="2">
                  <c:v>1.7</c:v>
                </c:pt>
                <c:pt idx="3">
                  <c:v>1.64</c:v>
                </c:pt>
                <c:pt idx="4">
                  <c:v>1.5</c:v>
                </c:pt>
                <c:pt idx="5">
                  <c:v>1.06</c:v>
                </c:pt>
                <c:pt idx="6">
                  <c:v>1.08</c:v>
                </c:pt>
                <c:pt idx="7">
                  <c:v>0.98000000000000009</c:v>
                </c:pt>
                <c:pt idx="8">
                  <c:v>0.76</c:v>
                </c:pt>
                <c:pt idx="9">
                  <c:v>0.67999999999999994</c:v>
                </c:pt>
                <c:pt idx="10">
                  <c:v>0.57999999999999996</c:v>
                </c:pt>
                <c:pt idx="11">
                  <c:v>0.5</c:v>
                </c:pt>
                <c:pt idx="12">
                  <c:v>0.4</c:v>
                </c:pt>
                <c:pt idx="13">
                  <c:v>0.44000000000000006</c:v>
                </c:pt>
                <c:pt idx="14">
                  <c:v>0.45999999999999996</c:v>
                </c:pt>
                <c:pt idx="15">
                  <c:v>0.4</c:v>
                </c:pt>
                <c:pt idx="16">
                  <c:v>0.38</c:v>
                </c:pt>
                <c:pt idx="17">
                  <c:v>0.38</c:v>
                </c:pt>
                <c:pt idx="18">
                  <c:v>0.3</c:v>
                </c:pt>
                <c:pt idx="19">
                  <c:v>0.36</c:v>
                </c:pt>
                <c:pt idx="20">
                  <c:v>0.3</c:v>
                </c:pt>
                <c:pt idx="21">
                  <c:v>0.26</c:v>
                </c:pt>
                <c:pt idx="22">
                  <c:v>0.3</c:v>
                </c:pt>
                <c:pt idx="23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28-46F0-987A-DFC1243C4B0E}"/>
            </c:ext>
          </c:extLst>
        </c:ser>
        <c:ser>
          <c:idx val="1"/>
          <c:order val="4"/>
          <c:tx>
            <c:strRef>
              <c:f>'MC 117'!$G$4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Pt>
            <c:idx val="15"/>
            <c:marker>
              <c:symbol val="square"/>
              <c:size val="5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A28-46F0-987A-DFC1243C4B0E}"/>
              </c:ext>
            </c:extLst>
          </c:dPt>
          <c:cat>
            <c:numRef>
              <c:f>'MC 117'!$B$33:$B$59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117'!$G$33:$G$59</c:f>
              <c:numCache>
                <c:formatCode>0%</c:formatCode>
                <c:ptCount val="27"/>
                <c:pt idx="2">
                  <c:v>1.4438141025641029</c:v>
                </c:pt>
                <c:pt idx="3">
                  <c:v>1.0716971463584208</c:v>
                </c:pt>
                <c:pt idx="4">
                  <c:v>0.93605914936033396</c:v>
                </c:pt>
                <c:pt idx="5">
                  <c:v>0.83150913675549309</c:v>
                </c:pt>
                <c:pt idx="6">
                  <c:v>0.86956180685670492</c:v>
                </c:pt>
                <c:pt idx="7">
                  <c:v>0.93273629162401106</c:v>
                </c:pt>
                <c:pt idx="8">
                  <c:v>0.74649930276719312</c:v>
                </c:pt>
                <c:pt idx="9">
                  <c:v>0.67173052333871319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28-46F0-987A-DFC1243C4B0E}"/>
            </c:ext>
          </c:extLst>
        </c:ser>
        <c:ser>
          <c:idx val="3"/>
          <c:order val="5"/>
          <c:tx>
            <c:strRef>
              <c:f>'MC 117'!$P$4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'MC 117'!$B$33:$B$59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117'!$P$33:$P$59</c:f>
              <c:numCache>
                <c:formatCode>0%</c:formatCode>
                <c:ptCount val="27"/>
                <c:pt idx="0">
                  <c:v>8.4333333333333336</c:v>
                </c:pt>
                <c:pt idx="1">
                  <c:v>7.7333333333333334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5.4666666666666668</c:v>
                </c:pt>
                <c:pt idx="6">
                  <c:v>5.7333333333333334</c:v>
                </c:pt>
                <c:pt idx="7">
                  <c:v>5.333333333333333</c:v>
                </c:pt>
                <c:pt idx="8">
                  <c:v>5.3</c:v>
                </c:pt>
                <c:pt idx="9">
                  <c:v>5.2</c:v>
                </c:pt>
                <c:pt idx="10">
                  <c:v>5.4333333333333336</c:v>
                </c:pt>
                <c:pt idx="11">
                  <c:v>4.666666666666667</c:v>
                </c:pt>
                <c:pt idx="12">
                  <c:v>3.8333333333333335</c:v>
                </c:pt>
                <c:pt idx="13">
                  <c:v>3.9</c:v>
                </c:pt>
                <c:pt idx="14">
                  <c:v>3.8666666666666667</c:v>
                </c:pt>
                <c:pt idx="15">
                  <c:v>3.5</c:v>
                </c:pt>
                <c:pt idx="16">
                  <c:v>3.8</c:v>
                </c:pt>
                <c:pt idx="17">
                  <c:v>3.7666666666666666</c:v>
                </c:pt>
                <c:pt idx="18">
                  <c:v>4.1333333333333337</c:v>
                </c:pt>
                <c:pt idx="19">
                  <c:v>3.5333333333333332</c:v>
                </c:pt>
                <c:pt idx="20">
                  <c:v>3.4333333333333331</c:v>
                </c:pt>
                <c:pt idx="21">
                  <c:v>3.3333333333333335</c:v>
                </c:pt>
                <c:pt idx="22">
                  <c:v>3.2333333333333334</c:v>
                </c:pt>
                <c:pt idx="23">
                  <c:v>2.9666666666666668</c:v>
                </c:pt>
                <c:pt idx="24">
                  <c:v>2.6333333333333333</c:v>
                </c:pt>
                <c:pt idx="25">
                  <c:v>2.1</c:v>
                </c:pt>
                <c:pt idx="26">
                  <c:v>1.9333333333333333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A28-46F0-987A-DFC1243C4B0E}"/>
            </c:ext>
          </c:extLst>
        </c:ser>
        <c:ser>
          <c:idx val="6"/>
          <c:order val="6"/>
          <c:tx>
            <c:strRef>
              <c:f>'MC 117'!$R$4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'MC 117'!$B$33:$B$59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117'!$R$33:$R$59</c:f>
              <c:numCache>
                <c:formatCode>0%</c:formatCode>
                <c:ptCount val="27"/>
                <c:pt idx="0">
                  <c:v>1.7</c:v>
                </c:pt>
                <c:pt idx="1">
                  <c:v>1.4</c:v>
                </c:pt>
                <c:pt idx="2">
                  <c:v>0.95</c:v>
                </c:pt>
                <c:pt idx="3">
                  <c:v>0.75</c:v>
                </c:pt>
                <c:pt idx="4">
                  <c:v>0.65</c:v>
                </c:pt>
                <c:pt idx="5">
                  <c:v>0.45</c:v>
                </c:pt>
                <c:pt idx="6">
                  <c:v>0.4</c:v>
                </c:pt>
                <c:pt idx="7">
                  <c:v>0.4</c:v>
                </c:pt>
                <c:pt idx="8">
                  <c:v>0.35</c:v>
                </c:pt>
                <c:pt idx="9">
                  <c:v>0.25</c:v>
                </c:pt>
                <c:pt idx="10">
                  <c:v>0.15</c:v>
                </c:pt>
                <c:pt idx="11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28-46F0-987A-DFC1243C4B0E}"/>
            </c:ext>
          </c:extLst>
        </c:ser>
        <c:ser>
          <c:idx val="8"/>
          <c:order val="7"/>
          <c:tx>
            <c:strRef>
              <c:f>'MC 117'!$AA$4</c:f>
              <c:strCache>
                <c:ptCount val="1"/>
                <c:pt idx="0">
                  <c:v>PM₂‚₅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117'!$B$33:$B$59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117'!$AA$33:$AA$59</c:f>
              <c:numCache>
                <c:formatCode>0%</c:formatCode>
                <c:ptCount val="27"/>
                <c:pt idx="22">
                  <c:v>0.64</c:v>
                </c:pt>
                <c:pt idx="23">
                  <c:v>0.64</c:v>
                </c:pt>
                <c:pt idx="24">
                  <c:v>0.52</c:v>
                </c:pt>
                <c:pt idx="25">
                  <c:v>0.48</c:v>
                </c:pt>
                <c:pt idx="26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C-45AA-BBD3-1133A4827D3B}"/>
            </c:ext>
          </c:extLst>
        </c:ser>
        <c:ser>
          <c:idx val="7"/>
          <c:order val="8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117'!$B$33:$B$59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117'!$M$33:$M$59</c:f>
              <c:numCache>
                <c:formatCode>0%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28-46F0-987A-DFC1243C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35040"/>
        <c:axId val="81336576"/>
      </c:lineChart>
      <c:catAx>
        <c:axId val="813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336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336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335040"/>
        <c:crosses val="autoZero"/>
        <c:crossBetween val="between"/>
        <c:majorUnit val="1"/>
        <c:minorUnit val="1.0000000000000002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99205003425749"/>
          <c:y val="3.7953795379537955E-2"/>
          <c:w val="0.27200794996574257"/>
          <c:h val="0.902262095469613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92426861276477E-2"/>
          <c:y val="9.9216688822988036E-2"/>
          <c:w val="0.6336103642532489"/>
          <c:h val="0.80156657963446476"/>
        </c:manualLayout>
      </c:layout>
      <c:lineChart>
        <c:grouping val="standard"/>
        <c:varyColors val="0"/>
        <c:ser>
          <c:idx val="0"/>
          <c:order val="0"/>
          <c:tx>
            <c:strRef>
              <c:f>'MC 117'!$R$4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('MC 117'!$B$5:$B$20,'MC 117'!$B$21,'MC 117'!$B$22,'MC 117'!$B$23,'MC 117'!$B$24,'MC 117'!$B$25,'MC 117'!$B$26,'MC 117'!$B$27,'MC 117'!$B$28)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'MC 117'!$R$5:$R$17</c:f>
              <c:numCache>
                <c:formatCode>0.0</c:formatCode>
                <c:ptCount val="13"/>
                <c:pt idx="0">
                  <c:v>34</c:v>
                </c:pt>
                <c:pt idx="1">
                  <c:v>28</c:v>
                </c:pt>
                <c:pt idx="2">
                  <c:v>19</c:v>
                </c:pt>
                <c:pt idx="3">
                  <c:v>15</c:v>
                </c:pt>
                <c:pt idx="4">
                  <c:v>13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11E-BFC1-A49B940953BD}"/>
            </c:ext>
          </c:extLst>
        </c:ser>
        <c:ser>
          <c:idx val="4"/>
          <c:order val="1"/>
          <c:tx>
            <c:strRef>
              <c:f>'MC 117'!$S$4</c:f>
              <c:strCache>
                <c:ptCount val="1"/>
                <c:pt idx="0">
                  <c:v>Schwefeldioxid (SO₂), kritischer Wert zum Schutz der Vegetation ab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('MC 117'!$B$5:$B$20,'MC 117'!$B$21,'MC 117'!$B$22,'MC 117'!$B$23,'MC 117'!$B$24,'MC 117'!$B$25,'MC 117'!$B$26,'MC 117'!$B$27,'MC 117'!$B$28)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'MC 117'!$S$5:$S$16</c:f>
              <c:numCache>
                <c:formatCode>0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11E-BFC1-A49B940953BD}"/>
            </c:ext>
          </c:extLst>
        </c:ser>
        <c:ser>
          <c:idx val="1"/>
          <c:order val="2"/>
          <c:tx>
            <c:strRef>
              <c:f>'MC 117'!$U$4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('MC 117'!$B$5:$B$20,'MC 117'!$B$21,'MC 117'!$B$22,'MC 117'!$B$23,'MC 117'!$B$24,'MC 117'!$B$25,'MC 117'!$B$26,'MC 117'!$B$27,'MC 117'!$B$28)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('MC 117'!$U$5:$U$20,'MC 117'!$U$21,'MC 117'!$U$22,'MC 117'!$U$23,'MC 117'!$U$24,'MC 117'!$U$25,'MC 117'!$U$26,'MC 117'!$U$27,'MC 117'!$U$28)</c:f>
              <c:numCache>
                <c:formatCode>0.0</c:formatCode>
                <c:ptCount val="24"/>
                <c:pt idx="1">
                  <c:v>9.6</c:v>
                </c:pt>
                <c:pt idx="2">
                  <c:v>8.5</c:v>
                </c:pt>
                <c:pt idx="3">
                  <c:v>8.1999999999999993</c:v>
                </c:pt>
                <c:pt idx="4">
                  <c:v>7.5</c:v>
                </c:pt>
                <c:pt idx="5">
                  <c:v>5.3</c:v>
                </c:pt>
                <c:pt idx="6">
                  <c:v>5.4</c:v>
                </c:pt>
                <c:pt idx="7">
                  <c:v>4.9000000000000004</c:v>
                </c:pt>
                <c:pt idx="8">
                  <c:v>3.8</c:v>
                </c:pt>
                <c:pt idx="9">
                  <c:v>3.4</c:v>
                </c:pt>
                <c:pt idx="10">
                  <c:v>2.9</c:v>
                </c:pt>
                <c:pt idx="11">
                  <c:v>2.5</c:v>
                </c:pt>
                <c:pt idx="12">
                  <c:v>2</c:v>
                </c:pt>
                <c:pt idx="13">
                  <c:v>2.2000000000000002</c:v>
                </c:pt>
                <c:pt idx="14">
                  <c:v>2.2999999999999998</c:v>
                </c:pt>
                <c:pt idx="15">
                  <c:v>2</c:v>
                </c:pt>
                <c:pt idx="16">
                  <c:v>1.9</c:v>
                </c:pt>
                <c:pt idx="17">
                  <c:v>1.9</c:v>
                </c:pt>
                <c:pt idx="18">
                  <c:v>1.5</c:v>
                </c:pt>
                <c:pt idx="19">
                  <c:v>1.8</c:v>
                </c:pt>
                <c:pt idx="20">
                  <c:v>1.5</c:v>
                </c:pt>
                <c:pt idx="21">
                  <c:v>1.3</c:v>
                </c:pt>
                <c:pt idx="22">
                  <c:v>1.5</c:v>
                </c:pt>
                <c:pt idx="23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11E-BFC1-A49B940953BD}"/>
            </c:ext>
          </c:extLst>
        </c:ser>
        <c:ser>
          <c:idx val="2"/>
          <c:order val="3"/>
          <c:tx>
            <c:strRef>
              <c:f>'MC 117'!$V$4</c:f>
              <c:strCache>
                <c:ptCount val="1"/>
                <c:pt idx="0">
                  <c:v>Benzol, Jahresgrenzwert zum Gesundheitsschutz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('MC 117'!$B$5:$B$20,'MC 117'!$B$21,'MC 117'!$B$22,'MC 117'!$B$23,'MC 117'!$B$24,'MC 117'!$B$25,'MC 117'!$B$26,'MC 117'!$B$27,'MC 117'!$B$28)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('MC 117'!$V$5:$V$20,'MC 117'!$V$21,'MC 117'!$V$22,'MC 117'!$V$23,'MC 117'!$V$24,'MC 117'!$V$25,'MC 117'!$V$26,'MC 117'!$V$27,'MC 117'!$V$28)</c:f>
              <c:numCache>
                <c:formatCode>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11E-BFC1-A49B940953BD}"/>
            </c:ext>
          </c:extLst>
        </c:ser>
        <c:ser>
          <c:idx val="3"/>
          <c:order val="4"/>
          <c:tx>
            <c:strRef>
              <c:f>'MC 117'!$W$4</c:f>
              <c:strCache>
                <c:ptCount val="1"/>
                <c:pt idx="0">
                  <c:v>Toluol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('MC 117'!$B$5:$B$20,'MC 117'!$B$21,'MC 117'!$B$22,'MC 117'!$B$23,'MC 117'!$B$24,'MC 117'!$B$25,'MC 117'!$B$26,'MC 117'!$B$27,'MC 117'!$B$28)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('MC 117'!$W$5:$W$20,'MC 117'!$W$21,'MC 117'!$W$22,'MC 117'!$W$23,'MC 117'!$W$24,'MC 117'!$W$25,'MC 117'!$W$26,'MC 117'!$W$27,'MC 117'!$W$28)</c:f>
              <c:numCache>
                <c:formatCode>0.0</c:formatCode>
                <c:ptCount val="24"/>
                <c:pt idx="1">
                  <c:v>27.1</c:v>
                </c:pt>
                <c:pt idx="2">
                  <c:v>20.8</c:v>
                </c:pt>
                <c:pt idx="3">
                  <c:v>20</c:v>
                </c:pt>
                <c:pt idx="4">
                  <c:v>17.399999999999999</c:v>
                </c:pt>
                <c:pt idx="5">
                  <c:v>11.9</c:v>
                </c:pt>
                <c:pt idx="6">
                  <c:v>10.199999999999999</c:v>
                </c:pt>
                <c:pt idx="7">
                  <c:v>9.6</c:v>
                </c:pt>
                <c:pt idx="8">
                  <c:v>8.8000000000000007</c:v>
                </c:pt>
                <c:pt idx="9">
                  <c:v>8.5</c:v>
                </c:pt>
                <c:pt idx="10">
                  <c:v>8.3000000000000007</c:v>
                </c:pt>
                <c:pt idx="11">
                  <c:v>7.3</c:v>
                </c:pt>
                <c:pt idx="12">
                  <c:v>6.4</c:v>
                </c:pt>
                <c:pt idx="13">
                  <c:v>6.8</c:v>
                </c:pt>
                <c:pt idx="14">
                  <c:v>7.3</c:v>
                </c:pt>
                <c:pt idx="15">
                  <c:v>5.8</c:v>
                </c:pt>
                <c:pt idx="16">
                  <c:v>6.1</c:v>
                </c:pt>
                <c:pt idx="17">
                  <c:v>7.3</c:v>
                </c:pt>
                <c:pt idx="18">
                  <c:v>3.6</c:v>
                </c:pt>
                <c:pt idx="19">
                  <c:v>4</c:v>
                </c:pt>
                <c:pt idx="20">
                  <c:v>3.4</c:v>
                </c:pt>
                <c:pt idx="21">
                  <c:v>3.5</c:v>
                </c:pt>
                <c:pt idx="22">
                  <c:v>3.1</c:v>
                </c:pt>
                <c:pt idx="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11E-BFC1-A49B94095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48416"/>
        <c:axId val="81550336"/>
      </c:lineChart>
      <c:catAx>
        <c:axId val="815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550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550336"/>
        <c:scaling>
          <c:orientation val="minMax"/>
          <c:max val="3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5.6559247322890485E-2"/>
              <c:y val="5.056115018263666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548416"/>
        <c:crosses val="autoZero"/>
        <c:crossBetween val="between"/>
        <c:majorUnit val="12"/>
        <c:minorUnit val="1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48924008906468"/>
          <c:y val="2.6186579378068738E-2"/>
          <c:w val="0.25829414984264409"/>
          <c:h val="0.926351963778668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95013123359582E-2"/>
          <c:y val="0.12719298245614036"/>
          <c:w val="0.53608965217930438"/>
          <c:h val="0.76578947368421058"/>
        </c:manualLayout>
      </c:layout>
      <c:lineChart>
        <c:grouping val="standard"/>
        <c:varyColors val="0"/>
        <c:ser>
          <c:idx val="1"/>
          <c:order val="0"/>
          <c:tx>
            <c:strRef>
              <c:f>'MC 117'!$G$4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8DF0-4F04-8D63-177B1695582D}"/>
              </c:ext>
            </c:extLst>
          </c:dPt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117'!$G$5:$G$31</c:f>
              <c:numCache>
                <c:formatCode>0.0</c:formatCode>
                <c:ptCount val="27"/>
                <c:pt idx="2">
                  <c:v>11.550512820512823</c:v>
                </c:pt>
                <c:pt idx="3">
                  <c:v>8.5735771708673667</c:v>
                </c:pt>
                <c:pt idx="4">
                  <c:v>7.4884731948826717</c:v>
                </c:pt>
                <c:pt idx="5">
                  <c:v>6.6520730940439448</c:v>
                </c:pt>
                <c:pt idx="6">
                  <c:v>6.9564944548536394</c:v>
                </c:pt>
                <c:pt idx="7">
                  <c:v>7.4618903329920885</c:v>
                </c:pt>
                <c:pt idx="8">
                  <c:v>5.9719944221375449</c:v>
                </c:pt>
                <c:pt idx="9">
                  <c:v>5.3738441867097055</c:v>
                </c:pt>
                <c:pt idx="10">
                  <c:v>5.94</c:v>
                </c:pt>
                <c:pt idx="11">
                  <c:v>4.74</c:v>
                </c:pt>
                <c:pt idx="12">
                  <c:v>3.9</c:v>
                </c:pt>
                <c:pt idx="13">
                  <c:v>3.1</c:v>
                </c:pt>
                <c:pt idx="15">
                  <c:v>3.6</c:v>
                </c:pt>
                <c:pt idx="16">
                  <c:v>3.9</c:v>
                </c:pt>
                <c:pt idx="17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0-4F04-8D63-177B1695582D}"/>
            </c:ext>
          </c:extLst>
        </c:ser>
        <c:ser>
          <c:idx val="4"/>
          <c:order val="2"/>
          <c:tx>
            <c:strRef>
              <c:f>'MC 117'!$H$4</c:f>
              <c:strCache>
                <c:ptCount val="1"/>
                <c:pt idx="0">
                  <c:v>Ruß: EC_R
(ermittelt durch thermo-optische Analyse, Reflexion)</c:v>
                </c:pt>
              </c:strCache>
            </c:strRef>
          </c:tx>
          <c:spPr>
            <a:ln>
              <a:solidFill>
                <a:srgbClr val="D2B48C"/>
              </a:solidFill>
            </a:ln>
          </c:spPr>
          <c:marker>
            <c:symbol val="none"/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117'!$H$5:$H$31</c:f>
              <c:numCache>
                <c:formatCode>0.0</c:formatCode>
                <c:ptCount val="27"/>
                <c:pt idx="18">
                  <c:v>1.9</c:v>
                </c:pt>
                <c:pt idx="19">
                  <c:v>2.1</c:v>
                </c:pt>
                <c:pt idx="20">
                  <c:v>1.6</c:v>
                </c:pt>
                <c:pt idx="21">
                  <c:v>1.7</c:v>
                </c:pt>
                <c:pt idx="22">
                  <c:v>1.5</c:v>
                </c:pt>
                <c:pt idx="23">
                  <c:v>1.5</c:v>
                </c:pt>
                <c:pt idx="24">
                  <c:v>0.9</c:v>
                </c:pt>
                <c:pt idx="25">
                  <c:v>0.9</c:v>
                </c:pt>
                <c:pt idx="2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0-4F04-8D63-177B1695582D}"/>
            </c:ext>
          </c:extLst>
        </c:ser>
        <c:ser>
          <c:idx val="0"/>
          <c:order val="3"/>
          <c:tx>
            <c:strRef>
              <c:f>'MC 117'!$E$4</c:f>
              <c:strCache>
                <c:ptCount val="1"/>
                <c:pt idx="0">
                  <c:v>Ruß, Jahresgrenzwert (bis 31.12.2004)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117'!$B$5:$B$31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'MC 117'!$E$5:$E$31</c:f>
              <c:numCache>
                <c:formatCode>0</c:formatCode>
                <c:ptCount val="2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F0-4F04-8D63-177B16955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1792"/>
        <c:axId val="81745792"/>
      </c:lineChart>
      <c:lineChart>
        <c:grouping val="standard"/>
        <c:varyColors val="0"/>
        <c:ser>
          <c:idx val="2"/>
          <c:order val="1"/>
          <c:tx>
            <c:strRef>
              <c:f>'MC 117'!$X$4</c:f>
              <c:strCache>
                <c:ptCount val="1"/>
                <c:pt idx="0">
                  <c:v>Benz(a)pyren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117'!$B$5:$B$30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'MC 117'!$X$5:$X$31</c:f>
              <c:numCache>
                <c:formatCode>0.0</c:formatCode>
                <c:ptCount val="27"/>
                <c:pt idx="11">
                  <c:v>1.24</c:v>
                </c:pt>
                <c:pt idx="12">
                  <c:v>0.68</c:v>
                </c:pt>
                <c:pt idx="13">
                  <c:v>0.56999999999999995</c:v>
                </c:pt>
                <c:pt idx="14">
                  <c:v>0.97</c:v>
                </c:pt>
                <c:pt idx="15">
                  <c:v>1.32</c:v>
                </c:pt>
                <c:pt idx="16">
                  <c:v>0.6</c:v>
                </c:pt>
                <c:pt idx="17">
                  <c:v>0.36</c:v>
                </c:pt>
                <c:pt idx="18">
                  <c:v>0.35</c:v>
                </c:pt>
                <c:pt idx="19">
                  <c:v>0.52</c:v>
                </c:pt>
                <c:pt idx="20">
                  <c:v>0.28999999999999998</c:v>
                </c:pt>
                <c:pt idx="21">
                  <c:v>0.44</c:v>
                </c:pt>
                <c:pt idx="22">
                  <c:v>0.26</c:v>
                </c:pt>
                <c:pt idx="23">
                  <c:v>0.45</c:v>
                </c:pt>
                <c:pt idx="24">
                  <c:v>0.25</c:v>
                </c:pt>
                <c:pt idx="25">
                  <c:v>0.21</c:v>
                </c:pt>
                <c:pt idx="26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F0-4F04-8D63-177B1695582D}"/>
            </c:ext>
          </c:extLst>
        </c:ser>
        <c:ser>
          <c:idx val="3"/>
          <c:order val="4"/>
          <c:tx>
            <c:strRef>
              <c:f>'MC 117'!$Y$4</c:f>
              <c:strCache>
                <c:ptCount val="1"/>
                <c:pt idx="0">
                  <c:v>Benzo(a)pyren in [ng/m3], Zielwert zum Schutz der menschlichen Gesundheit in [ng/m3], 39. BImSchV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f>'MC 117'!$B$5:$B$30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'MC 117'!$Y$5:$Y$31</c:f>
              <c:numCache>
                <c:formatCode>0.0</c:formatCode>
                <c:ptCount val="27"/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F0-4F04-8D63-177B16955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97120"/>
        <c:axId val="81799808"/>
      </c:lineChart>
      <c:catAx>
        <c:axId val="816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745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745792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9.0663460960509701E-2"/>
              <c:y val="7.513668543657561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681792"/>
        <c:crosses val="autoZero"/>
        <c:crossBetween val="between"/>
        <c:majorUnit val="3"/>
        <c:minorUnit val="1.5"/>
      </c:valAx>
      <c:catAx>
        <c:axId val="8179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799808"/>
        <c:crosses val="autoZero"/>
        <c:auto val="1"/>
        <c:lblAlgn val="ctr"/>
        <c:lblOffset val="100"/>
        <c:noMultiLvlLbl val="0"/>
      </c:catAx>
      <c:valAx>
        <c:axId val="817998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3BF6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>
                    <a:solidFill>
                      <a:srgbClr val="3BF600"/>
                    </a:solidFill>
                  </a:rPr>
                  <a:t>Ben(a)pyren [ng/m³]</a:t>
                </a:r>
              </a:p>
            </c:rich>
          </c:tx>
          <c:layout>
            <c:manualLayout>
              <c:xMode val="edge"/>
              <c:yMode val="edge"/>
              <c:x val="0.45564160205165194"/>
              <c:y val="6.755960030218773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BF6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797120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46080760095007"/>
          <c:y val="8.329316855033056E-2"/>
          <c:w val="0.31353919239904987"/>
          <c:h val="0.774445747473055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1005840</xdr:colOff>
      <xdr:row>106</xdr:row>
      <xdr:rowOff>30480</xdr:rowOff>
    </xdr:from>
    <xdr:to>
      <xdr:col>18</xdr:col>
      <xdr:colOff>1051560</xdr:colOff>
      <xdr:row>142</xdr:row>
      <xdr:rowOff>0</xdr:rowOff>
    </xdr:to>
    <xdr:graphicFrame macro="">
      <xdr:nvGraphicFramePr>
        <xdr:cNvPr id="430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175260</xdr:colOff>
      <xdr:row>59</xdr:row>
      <xdr:rowOff>91440</xdr:rowOff>
    </xdr:from>
    <xdr:to>
      <xdr:col>14</xdr:col>
      <xdr:colOff>428625</xdr:colOff>
      <xdr:row>104</xdr:row>
      <xdr:rowOff>53340</xdr:rowOff>
    </xdr:to>
    <xdr:graphicFrame macro="">
      <xdr:nvGraphicFramePr>
        <xdr:cNvPr id="430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182880</xdr:colOff>
      <xdr:row>106</xdr:row>
      <xdr:rowOff>15240</xdr:rowOff>
    </xdr:from>
    <xdr:to>
      <xdr:col>10</xdr:col>
      <xdr:colOff>769620</xdr:colOff>
      <xdr:row>141</xdr:row>
      <xdr:rowOff>99060</xdr:rowOff>
    </xdr:to>
    <xdr:graphicFrame macro="">
      <xdr:nvGraphicFramePr>
        <xdr:cNvPr id="430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167640</xdr:colOff>
      <xdr:row>143</xdr:row>
      <xdr:rowOff>91440</xdr:rowOff>
    </xdr:from>
    <xdr:to>
      <xdr:col>10</xdr:col>
      <xdr:colOff>769620</xdr:colOff>
      <xdr:row>179</xdr:row>
      <xdr:rowOff>83820</xdr:rowOff>
    </xdr:to>
    <xdr:graphicFrame macro="">
      <xdr:nvGraphicFramePr>
        <xdr:cNvPr id="430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998220</xdr:colOff>
      <xdr:row>143</xdr:row>
      <xdr:rowOff>99060</xdr:rowOff>
    </xdr:from>
    <xdr:to>
      <xdr:col>18</xdr:col>
      <xdr:colOff>1036320</xdr:colOff>
      <xdr:row>179</xdr:row>
      <xdr:rowOff>91440</xdr:rowOff>
    </xdr:to>
    <xdr:graphicFrame macro="">
      <xdr:nvGraphicFramePr>
        <xdr:cNvPr id="430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tabSelected="1" topLeftCell="K151" workbookViewId="0">
      <selection activeCell="Y32" sqref="Y32"/>
    </sheetView>
  </sheetViews>
  <sheetFormatPr baseColWidth="10" defaultColWidth="11.5703125" defaultRowHeight="11.25" x14ac:dyDescent="0.2"/>
  <cols>
    <col min="1" max="1" width="2.85546875" style="3" customWidth="1"/>
    <col min="2" max="2" width="12" style="3" customWidth="1"/>
    <col min="3" max="3" width="6.28515625" style="3" customWidth="1"/>
    <col min="4" max="4" width="9.5703125" style="3" customWidth="1"/>
    <col min="5" max="5" width="5.28515625" style="3" customWidth="1"/>
    <col min="6" max="6" width="5.140625" style="3" customWidth="1"/>
    <col min="7" max="8" width="13.140625" style="3" customWidth="1"/>
    <col min="9" max="9" width="7.140625" style="3" customWidth="1"/>
    <col min="10" max="10" width="10.42578125" style="3" customWidth="1"/>
    <col min="11" max="11" width="17" style="3" customWidth="1"/>
    <col min="12" max="12" width="7" style="3" customWidth="1"/>
    <col min="13" max="13" width="15.7109375" style="3" customWidth="1"/>
    <col min="14" max="14" width="9.42578125" style="3" customWidth="1"/>
    <col min="15" max="15" width="13" style="3" customWidth="1"/>
    <col min="16" max="16" width="7.42578125" style="3" customWidth="1"/>
    <col min="17" max="17" width="16.85546875" style="3" customWidth="1"/>
    <col min="18" max="18" width="6.5703125" style="3" customWidth="1"/>
    <col min="19" max="19" width="16.140625" style="3" customWidth="1"/>
    <col min="20" max="20" width="6.28515625" style="19" customWidth="1"/>
    <col min="21" max="21" width="5.28515625" style="3" customWidth="1"/>
    <col min="22" max="22" width="9" style="3" customWidth="1"/>
    <col min="23" max="23" width="4.85546875" style="3" customWidth="1"/>
    <col min="24" max="24" width="4.5703125" style="3" customWidth="1"/>
    <col min="25" max="25" width="19.42578125" style="3" customWidth="1"/>
    <col min="26" max="26" width="5.7109375" style="20" customWidth="1"/>
    <col min="27" max="27" width="11.5703125" style="20" customWidth="1"/>
    <col min="28" max="28" width="9.5703125" style="3" customWidth="1"/>
    <col min="29" max="29" width="6.7109375" style="3" customWidth="1"/>
    <col min="30" max="30" width="7.42578125" style="3" customWidth="1"/>
    <col min="31" max="16384" width="11.5703125" style="3"/>
  </cols>
  <sheetData>
    <row r="1" spans="1:30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6"/>
      <c r="AA1" s="6"/>
      <c r="AB1" s="4"/>
    </row>
    <row r="2" spans="1:30" ht="12.75" x14ac:dyDescent="0.2">
      <c r="A2" s="7"/>
      <c r="B2" s="52" t="s">
        <v>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6"/>
      <c r="AB2" s="57"/>
      <c r="AC2" s="2"/>
      <c r="AD2" s="1"/>
    </row>
    <row r="3" spans="1:30" ht="12.75" x14ac:dyDescent="0.2">
      <c r="A3" s="7"/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8"/>
      <c r="AB3" s="59"/>
      <c r="AC3" s="2"/>
      <c r="AD3" s="1"/>
    </row>
    <row r="4" spans="1:30" ht="157.5" x14ac:dyDescent="0.2">
      <c r="A4" s="7"/>
      <c r="B4" s="23" t="s">
        <v>0</v>
      </c>
      <c r="C4" s="24" t="s">
        <v>7</v>
      </c>
      <c r="D4" s="24" t="s">
        <v>2</v>
      </c>
      <c r="E4" s="24" t="s">
        <v>23</v>
      </c>
      <c r="F4" s="24" t="s">
        <v>3</v>
      </c>
      <c r="G4" s="24" t="s">
        <v>24</v>
      </c>
      <c r="H4" s="24" t="s">
        <v>25</v>
      </c>
      <c r="I4" s="24" t="s">
        <v>21</v>
      </c>
      <c r="J4" s="24" t="s">
        <v>11</v>
      </c>
      <c r="K4" s="24" t="s">
        <v>12</v>
      </c>
      <c r="L4" s="25" t="s">
        <v>26</v>
      </c>
      <c r="M4" s="25" t="s">
        <v>27</v>
      </c>
      <c r="N4" s="25" t="s">
        <v>13</v>
      </c>
      <c r="O4" s="25" t="s">
        <v>14</v>
      </c>
      <c r="P4" s="21" t="s">
        <v>4</v>
      </c>
      <c r="Q4" s="42" t="s">
        <v>28</v>
      </c>
      <c r="R4" s="25" t="s">
        <v>15</v>
      </c>
      <c r="S4" s="42" t="s">
        <v>32</v>
      </c>
      <c r="T4" s="25" t="s">
        <v>29</v>
      </c>
      <c r="U4" s="25" t="s">
        <v>5</v>
      </c>
      <c r="V4" s="25" t="s">
        <v>30</v>
      </c>
      <c r="W4" s="25" t="s">
        <v>6</v>
      </c>
      <c r="X4" s="25" t="s">
        <v>9</v>
      </c>
      <c r="Y4" s="25" t="s">
        <v>33</v>
      </c>
      <c r="Z4" s="25" t="s">
        <v>10</v>
      </c>
      <c r="AA4" s="21" t="s">
        <v>22</v>
      </c>
      <c r="AB4" s="21" t="s">
        <v>31</v>
      </c>
    </row>
    <row r="5" spans="1:30" x14ac:dyDescent="0.2">
      <c r="A5" s="7"/>
      <c r="B5" s="35">
        <v>1995</v>
      </c>
      <c r="C5" s="36">
        <v>57</v>
      </c>
      <c r="D5" s="36">
        <v>12.39</v>
      </c>
      <c r="E5" s="45">
        <v>8</v>
      </c>
      <c r="F5" s="37">
        <v>59</v>
      </c>
      <c r="G5" s="37"/>
      <c r="H5" s="37"/>
      <c r="I5" s="37"/>
      <c r="J5" s="38"/>
      <c r="K5" s="38"/>
      <c r="L5" s="37">
        <v>53</v>
      </c>
      <c r="M5" s="38">
        <v>40</v>
      </c>
      <c r="N5" s="38"/>
      <c r="O5" s="38"/>
      <c r="P5" s="36">
        <v>253</v>
      </c>
      <c r="Q5" s="43">
        <v>30</v>
      </c>
      <c r="R5" s="36">
        <v>34</v>
      </c>
      <c r="S5" s="43">
        <v>20</v>
      </c>
      <c r="T5" s="36">
        <v>2.2999999999999998</v>
      </c>
      <c r="U5" s="36"/>
      <c r="V5" s="43">
        <v>5</v>
      </c>
      <c r="W5" s="36"/>
      <c r="X5" s="36"/>
      <c r="Y5" s="36"/>
      <c r="Z5" s="36"/>
      <c r="AA5" s="36"/>
      <c r="AB5" s="36"/>
    </row>
    <row r="6" spans="1:30" x14ac:dyDescent="0.2">
      <c r="A6" s="7"/>
      <c r="B6" s="8">
        <v>1996</v>
      </c>
      <c r="C6" s="9">
        <v>71</v>
      </c>
      <c r="D6" s="9">
        <v>11.8</v>
      </c>
      <c r="E6" s="46">
        <v>8</v>
      </c>
      <c r="F6" s="10">
        <v>56.190476190476197</v>
      </c>
      <c r="G6" s="10"/>
      <c r="H6" s="10"/>
      <c r="I6" s="10"/>
      <c r="J6" s="26"/>
      <c r="K6" s="26"/>
      <c r="L6" s="10">
        <v>61</v>
      </c>
      <c r="M6" s="26">
        <v>40</v>
      </c>
      <c r="N6" s="26"/>
      <c r="O6" s="26"/>
      <c r="P6" s="9">
        <v>232</v>
      </c>
      <c r="Q6" s="44">
        <v>30</v>
      </c>
      <c r="R6" s="9">
        <v>28</v>
      </c>
      <c r="S6" s="44">
        <v>20</v>
      </c>
      <c r="T6" s="9">
        <v>1.9</v>
      </c>
      <c r="U6" s="9">
        <v>9.6</v>
      </c>
      <c r="V6" s="44">
        <v>5</v>
      </c>
      <c r="W6" s="9">
        <v>27.1</v>
      </c>
      <c r="X6" s="9"/>
      <c r="Y6" s="9"/>
      <c r="Z6" s="9"/>
      <c r="AA6" s="9"/>
      <c r="AB6" s="9"/>
    </row>
    <row r="7" spans="1:30" x14ac:dyDescent="0.2">
      <c r="B7" s="8">
        <v>1997</v>
      </c>
      <c r="C7" s="9">
        <v>50</v>
      </c>
      <c r="D7" s="9">
        <v>9.6999999999999993</v>
      </c>
      <c r="E7" s="46">
        <v>8</v>
      </c>
      <c r="F7" s="10">
        <v>46.19047619047619</v>
      </c>
      <c r="G7" s="10">
        <v>11.550512820512823</v>
      </c>
      <c r="H7" s="10"/>
      <c r="I7" s="10"/>
      <c r="J7" s="26"/>
      <c r="K7" s="26"/>
      <c r="L7" s="10">
        <v>54</v>
      </c>
      <c r="M7" s="26">
        <v>40</v>
      </c>
      <c r="N7" s="26"/>
      <c r="O7" s="26"/>
      <c r="P7" s="9">
        <v>219</v>
      </c>
      <c r="Q7" s="44">
        <v>30</v>
      </c>
      <c r="R7" s="9">
        <v>19</v>
      </c>
      <c r="S7" s="44">
        <v>20</v>
      </c>
      <c r="T7" s="9">
        <v>1.6</v>
      </c>
      <c r="U7" s="9">
        <v>8.5</v>
      </c>
      <c r="V7" s="44">
        <v>5</v>
      </c>
      <c r="W7" s="9">
        <v>20.8</v>
      </c>
      <c r="X7" s="9"/>
      <c r="Y7" s="9"/>
      <c r="Z7" s="9"/>
      <c r="AA7" s="9"/>
      <c r="AB7" s="9"/>
    </row>
    <row r="8" spans="1:30" s="12" customFormat="1" x14ac:dyDescent="0.2">
      <c r="B8" s="8">
        <v>1998</v>
      </c>
      <c r="C8" s="9">
        <v>49</v>
      </c>
      <c r="D8" s="9">
        <v>9.5</v>
      </c>
      <c r="E8" s="46">
        <v>8</v>
      </c>
      <c r="F8" s="10">
        <v>45.238095238095241</v>
      </c>
      <c r="G8" s="10">
        <v>8.5735771708673667</v>
      </c>
      <c r="H8" s="10"/>
      <c r="I8" s="10"/>
      <c r="J8" s="26"/>
      <c r="K8" s="26"/>
      <c r="L8" s="10">
        <v>56</v>
      </c>
      <c r="M8" s="26">
        <v>40</v>
      </c>
      <c r="N8" s="26"/>
      <c r="O8" s="26"/>
      <c r="P8" s="9">
        <v>219</v>
      </c>
      <c r="Q8" s="44">
        <v>30</v>
      </c>
      <c r="R8" s="9">
        <v>15</v>
      </c>
      <c r="S8" s="44">
        <v>20</v>
      </c>
      <c r="T8" s="9">
        <v>1.5</v>
      </c>
      <c r="U8" s="9">
        <v>8.1999999999999993</v>
      </c>
      <c r="V8" s="44">
        <v>5</v>
      </c>
      <c r="W8" s="9">
        <v>20</v>
      </c>
      <c r="X8" s="9"/>
      <c r="Y8" s="9"/>
      <c r="Z8" s="9"/>
      <c r="AA8" s="9"/>
      <c r="AB8" s="9"/>
    </row>
    <row r="9" spans="1:30" s="13" customFormat="1" x14ac:dyDescent="0.2">
      <c r="B9" s="8">
        <v>1999</v>
      </c>
      <c r="C9" s="22"/>
      <c r="D9" s="9">
        <v>9.3000000000000007</v>
      </c>
      <c r="E9" s="46">
        <v>8</v>
      </c>
      <c r="F9" s="10">
        <v>44.285714285714292</v>
      </c>
      <c r="G9" s="10">
        <v>7.4884731948826717</v>
      </c>
      <c r="H9" s="10"/>
      <c r="I9" s="10">
        <v>41</v>
      </c>
      <c r="J9" s="26"/>
      <c r="K9" s="26"/>
      <c r="L9" s="10">
        <v>63</v>
      </c>
      <c r="M9" s="26">
        <v>40</v>
      </c>
      <c r="N9" s="26">
        <v>1</v>
      </c>
      <c r="O9" s="26">
        <v>18</v>
      </c>
      <c r="P9" s="9">
        <v>216</v>
      </c>
      <c r="Q9" s="44">
        <v>30</v>
      </c>
      <c r="R9" s="9">
        <v>13</v>
      </c>
      <c r="S9" s="44">
        <v>20</v>
      </c>
      <c r="T9" s="9">
        <v>1.5</v>
      </c>
      <c r="U9" s="9">
        <v>7.5</v>
      </c>
      <c r="V9" s="44">
        <v>5</v>
      </c>
      <c r="W9" s="9">
        <v>17.399999999999999</v>
      </c>
      <c r="X9" s="9"/>
      <c r="Y9" s="9"/>
      <c r="Z9" s="9"/>
      <c r="AA9" s="9"/>
      <c r="AB9" s="9"/>
    </row>
    <row r="10" spans="1:30" s="12" customFormat="1" x14ac:dyDescent="0.2">
      <c r="B10" s="8">
        <v>2000</v>
      </c>
      <c r="C10" s="22"/>
      <c r="D10" s="9">
        <v>7.6</v>
      </c>
      <c r="E10" s="46">
        <v>8</v>
      </c>
      <c r="F10" s="10">
        <v>36.19047619047619</v>
      </c>
      <c r="G10" s="10">
        <v>6.6520730940439448</v>
      </c>
      <c r="H10" s="10"/>
      <c r="I10" s="10">
        <v>35</v>
      </c>
      <c r="J10" s="26"/>
      <c r="K10" s="26"/>
      <c r="L10" s="10">
        <v>46</v>
      </c>
      <c r="M10" s="26">
        <v>40</v>
      </c>
      <c r="N10" s="26">
        <v>0</v>
      </c>
      <c r="O10" s="26">
        <v>18</v>
      </c>
      <c r="P10" s="9">
        <v>164</v>
      </c>
      <c r="Q10" s="44">
        <v>30</v>
      </c>
      <c r="R10" s="9">
        <v>9</v>
      </c>
      <c r="S10" s="44">
        <v>20</v>
      </c>
      <c r="T10" s="9">
        <v>1.4</v>
      </c>
      <c r="U10" s="9">
        <v>5.3</v>
      </c>
      <c r="V10" s="44">
        <v>5</v>
      </c>
      <c r="W10" s="9">
        <v>11.9</v>
      </c>
      <c r="X10" s="9"/>
      <c r="Y10" s="9"/>
      <c r="Z10" s="9"/>
      <c r="AA10" s="9"/>
      <c r="AB10" s="9"/>
    </row>
    <row r="11" spans="1:30" s="12" customFormat="1" x14ac:dyDescent="0.2">
      <c r="B11" s="8">
        <v>2001</v>
      </c>
      <c r="C11" s="22"/>
      <c r="D11" s="9">
        <v>7.6</v>
      </c>
      <c r="E11" s="46">
        <v>8</v>
      </c>
      <c r="F11" s="10">
        <v>36.19047619047619</v>
      </c>
      <c r="G11" s="10">
        <v>6.9564944548536394</v>
      </c>
      <c r="H11" s="10"/>
      <c r="I11" s="10">
        <v>35</v>
      </c>
      <c r="J11" s="26"/>
      <c r="K11" s="26"/>
      <c r="L11" s="10">
        <v>51</v>
      </c>
      <c r="M11" s="26">
        <v>40</v>
      </c>
      <c r="N11" s="26">
        <v>1</v>
      </c>
      <c r="O11" s="26">
        <v>18</v>
      </c>
      <c r="P11" s="9">
        <v>172</v>
      </c>
      <c r="Q11" s="44">
        <v>30</v>
      </c>
      <c r="R11" s="9">
        <v>8</v>
      </c>
      <c r="S11" s="44">
        <v>20</v>
      </c>
      <c r="T11" s="9">
        <v>1.2</v>
      </c>
      <c r="U11" s="9">
        <v>5.4</v>
      </c>
      <c r="V11" s="44">
        <v>5</v>
      </c>
      <c r="W11" s="9">
        <v>10.199999999999999</v>
      </c>
      <c r="X11" s="9"/>
      <c r="Y11" s="9"/>
      <c r="Z11" s="9"/>
      <c r="AA11" s="9"/>
      <c r="AB11" s="9"/>
    </row>
    <row r="12" spans="1:30" s="12" customFormat="1" x14ac:dyDescent="0.2">
      <c r="B12" s="8">
        <v>2002</v>
      </c>
      <c r="C12" s="22"/>
      <c r="D12" s="9">
        <v>6.8</v>
      </c>
      <c r="E12" s="46">
        <v>8</v>
      </c>
      <c r="F12" s="10">
        <v>32.38095238095238</v>
      </c>
      <c r="G12" s="10">
        <v>7.4618903329920885</v>
      </c>
      <c r="H12" s="10"/>
      <c r="I12" s="10">
        <v>38</v>
      </c>
      <c r="J12" s="26"/>
      <c r="K12" s="26"/>
      <c r="L12" s="10">
        <v>55</v>
      </c>
      <c r="M12" s="26">
        <v>40</v>
      </c>
      <c r="N12" s="26">
        <v>0</v>
      </c>
      <c r="O12" s="26">
        <v>18</v>
      </c>
      <c r="P12" s="9">
        <v>160</v>
      </c>
      <c r="Q12" s="44">
        <v>30</v>
      </c>
      <c r="R12" s="9">
        <v>8</v>
      </c>
      <c r="S12" s="44">
        <v>20</v>
      </c>
      <c r="T12" s="9">
        <v>1</v>
      </c>
      <c r="U12" s="9">
        <v>4.9000000000000004</v>
      </c>
      <c r="V12" s="44">
        <v>5</v>
      </c>
      <c r="W12" s="9">
        <v>9.6</v>
      </c>
      <c r="X12" s="9"/>
      <c r="Y12" s="9"/>
      <c r="Z12" s="9"/>
      <c r="AA12" s="9"/>
      <c r="AB12" s="9"/>
    </row>
    <row r="13" spans="1:30" s="12" customFormat="1" x14ac:dyDescent="0.2">
      <c r="B13" s="8">
        <v>2003</v>
      </c>
      <c r="C13" s="22"/>
      <c r="D13" s="9">
        <v>6.9</v>
      </c>
      <c r="E13" s="46">
        <v>8</v>
      </c>
      <c r="F13" s="10">
        <v>32.857142857142861</v>
      </c>
      <c r="G13" s="10">
        <v>5.9719944221375449</v>
      </c>
      <c r="H13" s="10"/>
      <c r="I13" s="10">
        <v>41</v>
      </c>
      <c r="J13" s="26"/>
      <c r="K13" s="26"/>
      <c r="L13" s="10">
        <v>59</v>
      </c>
      <c r="M13" s="26">
        <v>40</v>
      </c>
      <c r="N13" s="26">
        <v>1</v>
      </c>
      <c r="O13" s="26">
        <v>18</v>
      </c>
      <c r="P13" s="9">
        <v>159</v>
      </c>
      <c r="Q13" s="44">
        <v>30</v>
      </c>
      <c r="R13" s="9">
        <v>7</v>
      </c>
      <c r="S13" s="44">
        <v>20</v>
      </c>
      <c r="T13" s="9">
        <v>1</v>
      </c>
      <c r="U13" s="9">
        <v>3.8</v>
      </c>
      <c r="V13" s="44">
        <v>5</v>
      </c>
      <c r="W13" s="9">
        <v>8.8000000000000007</v>
      </c>
      <c r="X13" s="9"/>
      <c r="Y13" s="9"/>
      <c r="Z13" s="9"/>
      <c r="AA13" s="9"/>
      <c r="AB13" s="9"/>
    </row>
    <row r="14" spans="1:30" s="12" customFormat="1" x14ac:dyDescent="0.2">
      <c r="B14" s="8">
        <v>2004</v>
      </c>
      <c r="C14" s="22"/>
      <c r="D14" s="9">
        <v>5.7</v>
      </c>
      <c r="E14" s="46">
        <v>8</v>
      </c>
      <c r="F14" s="10">
        <v>27.142857142857146</v>
      </c>
      <c r="G14" s="10">
        <v>5.3738441867097055</v>
      </c>
      <c r="H14" s="10"/>
      <c r="I14" s="10">
        <v>34</v>
      </c>
      <c r="J14" s="26"/>
      <c r="K14" s="26"/>
      <c r="L14" s="10">
        <v>55</v>
      </c>
      <c r="M14" s="26">
        <v>40</v>
      </c>
      <c r="N14" s="26"/>
      <c r="O14" s="26"/>
      <c r="P14" s="9">
        <v>156</v>
      </c>
      <c r="Q14" s="44">
        <v>30</v>
      </c>
      <c r="R14" s="9">
        <v>5</v>
      </c>
      <c r="S14" s="44">
        <v>20</v>
      </c>
      <c r="T14" s="9">
        <v>1</v>
      </c>
      <c r="U14" s="9">
        <v>3.4</v>
      </c>
      <c r="V14" s="44">
        <v>5</v>
      </c>
      <c r="W14" s="9">
        <v>8.5</v>
      </c>
      <c r="X14" s="9"/>
      <c r="Y14" s="9"/>
      <c r="Z14" s="9"/>
      <c r="AA14" s="9"/>
      <c r="AB14" s="9"/>
    </row>
    <row r="15" spans="1:30" s="12" customFormat="1" x14ac:dyDescent="0.2">
      <c r="B15" s="8">
        <v>2005</v>
      </c>
      <c r="C15" s="22"/>
      <c r="D15" s="9">
        <v>5.3</v>
      </c>
      <c r="E15" s="11"/>
      <c r="F15" s="10">
        <v>25</v>
      </c>
      <c r="G15" s="10">
        <v>5.94</v>
      </c>
      <c r="H15" s="10"/>
      <c r="I15" s="10">
        <v>36</v>
      </c>
      <c r="J15" s="26">
        <v>60</v>
      </c>
      <c r="K15" s="26">
        <v>35</v>
      </c>
      <c r="L15" s="10">
        <v>59</v>
      </c>
      <c r="M15" s="26">
        <v>40</v>
      </c>
      <c r="N15" s="26"/>
      <c r="O15" s="26"/>
      <c r="P15" s="9">
        <v>163</v>
      </c>
      <c r="Q15" s="44">
        <v>30</v>
      </c>
      <c r="R15" s="9">
        <v>3</v>
      </c>
      <c r="S15" s="44">
        <v>20</v>
      </c>
      <c r="T15" s="9">
        <v>0.9</v>
      </c>
      <c r="U15" s="9">
        <v>2.9</v>
      </c>
      <c r="V15" s="44">
        <v>5</v>
      </c>
      <c r="W15" s="9">
        <v>8.3000000000000007</v>
      </c>
      <c r="X15" s="9"/>
      <c r="Y15" s="9"/>
      <c r="Z15" s="9"/>
      <c r="AA15" s="9"/>
      <c r="AB15" s="9"/>
    </row>
    <row r="16" spans="1:30" s="12" customFormat="1" x14ac:dyDescent="0.2">
      <c r="B16" s="8">
        <v>2006</v>
      </c>
      <c r="C16" s="22"/>
      <c r="D16" s="9">
        <v>4.74</v>
      </c>
      <c r="E16" s="11"/>
      <c r="F16" s="10">
        <v>19</v>
      </c>
      <c r="G16" s="10">
        <v>4.74</v>
      </c>
      <c r="H16" s="10"/>
      <c r="I16" s="10">
        <v>36</v>
      </c>
      <c r="J16" s="26">
        <v>54</v>
      </c>
      <c r="K16" s="26">
        <v>35</v>
      </c>
      <c r="L16" s="10">
        <v>61</v>
      </c>
      <c r="M16" s="26">
        <v>40</v>
      </c>
      <c r="N16" s="26"/>
      <c r="O16" s="26"/>
      <c r="P16" s="9">
        <v>140</v>
      </c>
      <c r="Q16" s="44">
        <v>30</v>
      </c>
      <c r="R16" s="9">
        <v>5</v>
      </c>
      <c r="S16" s="44">
        <v>20</v>
      </c>
      <c r="T16" s="9">
        <v>0.8</v>
      </c>
      <c r="U16" s="9">
        <v>2.5</v>
      </c>
      <c r="V16" s="44">
        <v>5</v>
      </c>
      <c r="W16" s="9">
        <v>7.3</v>
      </c>
      <c r="X16" s="9">
        <v>1.24</v>
      </c>
      <c r="Y16" s="9">
        <v>1</v>
      </c>
      <c r="Z16" s="9"/>
      <c r="AA16" s="9"/>
      <c r="AB16" s="9"/>
    </row>
    <row r="17" spans="2:28" s="12" customFormat="1" x14ac:dyDescent="0.2">
      <c r="B17" s="8">
        <v>2007</v>
      </c>
      <c r="C17" s="22"/>
      <c r="D17" s="9">
        <v>4</v>
      </c>
      <c r="E17" s="11"/>
      <c r="F17" s="10">
        <v>11</v>
      </c>
      <c r="G17" s="27">
        <v>3.9</v>
      </c>
      <c r="H17" s="27"/>
      <c r="I17" s="10">
        <v>27</v>
      </c>
      <c r="J17" s="26">
        <v>22</v>
      </c>
      <c r="K17" s="26">
        <v>35</v>
      </c>
      <c r="L17" s="10">
        <v>53</v>
      </c>
      <c r="M17" s="26">
        <v>40</v>
      </c>
      <c r="N17" s="26"/>
      <c r="O17" s="26"/>
      <c r="P17" s="9">
        <v>115</v>
      </c>
      <c r="Q17" s="44">
        <v>30</v>
      </c>
      <c r="R17" s="9"/>
      <c r="S17" s="9"/>
      <c r="T17" s="9">
        <v>0.8</v>
      </c>
      <c r="U17" s="9">
        <v>2</v>
      </c>
      <c r="V17" s="44">
        <v>5</v>
      </c>
      <c r="W17" s="9">
        <v>6.4</v>
      </c>
      <c r="X17" s="9">
        <v>0.68</v>
      </c>
      <c r="Y17" s="9">
        <v>1</v>
      </c>
      <c r="Z17" s="9"/>
      <c r="AA17" s="9"/>
      <c r="AB17" s="9"/>
    </row>
    <row r="18" spans="2:28" s="12" customFormat="1" x14ac:dyDescent="0.2">
      <c r="B18" s="8">
        <v>2008</v>
      </c>
      <c r="C18" s="22"/>
      <c r="D18" s="9">
        <v>3.1</v>
      </c>
      <c r="E18" s="11"/>
      <c r="F18" s="10">
        <v>7</v>
      </c>
      <c r="G18" s="27">
        <v>3.1</v>
      </c>
      <c r="H18" s="27"/>
      <c r="I18" s="10">
        <v>28</v>
      </c>
      <c r="J18" s="26">
        <v>15</v>
      </c>
      <c r="K18" s="26">
        <v>35</v>
      </c>
      <c r="L18" s="10">
        <v>49</v>
      </c>
      <c r="M18" s="26">
        <v>40</v>
      </c>
      <c r="N18" s="26"/>
      <c r="O18" s="26"/>
      <c r="P18" s="9">
        <v>117</v>
      </c>
      <c r="Q18" s="44">
        <v>30</v>
      </c>
      <c r="R18" s="9"/>
      <c r="S18" s="9"/>
      <c r="T18" s="9">
        <v>0.6</v>
      </c>
      <c r="U18" s="9">
        <v>2.2000000000000002</v>
      </c>
      <c r="V18" s="44">
        <v>5</v>
      </c>
      <c r="W18" s="9">
        <v>6.8</v>
      </c>
      <c r="X18" s="9">
        <v>0.56999999999999995</v>
      </c>
      <c r="Y18" s="9">
        <v>1</v>
      </c>
      <c r="Z18" s="9"/>
      <c r="AA18" s="9"/>
      <c r="AB18" s="9"/>
    </row>
    <row r="19" spans="2:28" s="12" customFormat="1" x14ac:dyDescent="0.2">
      <c r="B19" s="8">
        <v>2009</v>
      </c>
      <c r="C19" s="22"/>
      <c r="D19" s="9">
        <v>4</v>
      </c>
      <c r="E19" s="11"/>
      <c r="F19" s="10"/>
      <c r="G19" s="10"/>
      <c r="H19" s="10"/>
      <c r="I19" s="10">
        <v>29</v>
      </c>
      <c r="J19" s="26">
        <v>28</v>
      </c>
      <c r="K19" s="26">
        <v>35</v>
      </c>
      <c r="L19" s="10">
        <v>55</v>
      </c>
      <c r="M19" s="26">
        <v>40</v>
      </c>
      <c r="N19" s="26"/>
      <c r="O19" s="26"/>
      <c r="P19" s="9">
        <v>116</v>
      </c>
      <c r="Q19" s="44">
        <v>30</v>
      </c>
      <c r="R19" s="9"/>
      <c r="S19" s="9"/>
      <c r="T19" s="9">
        <v>0.6</v>
      </c>
      <c r="U19" s="9">
        <v>2.2999999999999998</v>
      </c>
      <c r="V19" s="44">
        <v>5</v>
      </c>
      <c r="W19" s="9">
        <v>7.3</v>
      </c>
      <c r="X19" s="9">
        <v>0.97</v>
      </c>
      <c r="Y19" s="9">
        <v>1</v>
      </c>
      <c r="Z19" s="9"/>
      <c r="AA19" s="9"/>
      <c r="AB19" s="9"/>
    </row>
    <row r="20" spans="2:28" s="12" customFormat="1" x14ac:dyDescent="0.2">
      <c r="B20" s="8">
        <v>2010</v>
      </c>
      <c r="C20" s="22"/>
      <c r="D20" s="9"/>
      <c r="E20" s="11"/>
      <c r="F20" s="10"/>
      <c r="G20" s="27">
        <v>3.6</v>
      </c>
      <c r="H20" s="27"/>
      <c r="I20" s="10">
        <v>33</v>
      </c>
      <c r="J20" s="26">
        <v>48</v>
      </c>
      <c r="K20" s="26">
        <v>35</v>
      </c>
      <c r="L20" s="10">
        <v>54</v>
      </c>
      <c r="M20" s="26">
        <v>40</v>
      </c>
      <c r="N20" s="26"/>
      <c r="O20" s="26"/>
      <c r="P20" s="9">
        <v>105</v>
      </c>
      <c r="Q20" s="44">
        <v>30</v>
      </c>
      <c r="R20" s="9"/>
      <c r="S20" s="9"/>
      <c r="T20" s="9">
        <v>0.5</v>
      </c>
      <c r="U20" s="9">
        <v>2</v>
      </c>
      <c r="V20" s="44">
        <v>5</v>
      </c>
      <c r="W20" s="9">
        <v>5.8</v>
      </c>
      <c r="X20" s="9">
        <v>1.32</v>
      </c>
      <c r="Y20" s="9">
        <v>1</v>
      </c>
      <c r="Z20" s="9"/>
      <c r="AA20" s="9"/>
      <c r="AB20" s="9"/>
    </row>
    <row r="21" spans="2:28" s="12" customFormat="1" x14ac:dyDescent="0.2">
      <c r="B21" s="8">
        <v>2011</v>
      </c>
      <c r="C21" s="22"/>
      <c r="D21" s="9"/>
      <c r="E21" s="11"/>
      <c r="F21" s="10"/>
      <c r="G21" s="27">
        <v>3.9</v>
      </c>
      <c r="H21" s="27"/>
      <c r="I21" s="10">
        <v>33</v>
      </c>
      <c r="J21" s="26">
        <v>47</v>
      </c>
      <c r="K21" s="26">
        <v>35</v>
      </c>
      <c r="L21" s="10">
        <v>54</v>
      </c>
      <c r="M21" s="26">
        <v>40</v>
      </c>
      <c r="N21" s="26"/>
      <c r="O21" s="26"/>
      <c r="P21" s="9">
        <v>114</v>
      </c>
      <c r="Q21" s="44">
        <v>30</v>
      </c>
      <c r="R21" s="9"/>
      <c r="S21" s="9"/>
      <c r="T21" s="9">
        <v>0.5</v>
      </c>
      <c r="U21" s="9">
        <v>1.9</v>
      </c>
      <c r="V21" s="44">
        <v>5</v>
      </c>
      <c r="W21" s="9">
        <v>6.1</v>
      </c>
      <c r="X21" s="9">
        <v>0.6</v>
      </c>
      <c r="Y21" s="9">
        <v>1</v>
      </c>
      <c r="Z21" s="9"/>
      <c r="AA21" s="9"/>
      <c r="AB21" s="9"/>
    </row>
    <row r="22" spans="2:28" s="12" customFormat="1" x14ac:dyDescent="0.2">
      <c r="B22" s="8">
        <v>2012</v>
      </c>
      <c r="C22" s="22"/>
      <c r="D22" s="9"/>
      <c r="E22" s="11"/>
      <c r="F22" s="10"/>
      <c r="G22" s="27">
        <v>2.8</v>
      </c>
      <c r="H22" s="27"/>
      <c r="I22" s="10">
        <v>24</v>
      </c>
      <c r="J22" s="26">
        <v>17</v>
      </c>
      <c r="K22" s="26">
        <v>35</v>
      </c>
      <c r="L22" s="10">
        <v>52</v>
      </c>
      <c r="M22" s="26">
        <v>40</v>
      </c>
      <c r="N22" s="26"/>
      <c r="O22" s="26"/>
      <c r="P22" s="9">
        <v>113</v>
      </c>
      <c r="Q22" s="44">
        <v>30</v>
      </c>
      <c r="R22" s="9"/>
      <c r="S22" s="9"/>
      <c r="T22" s="9">
        <v>0.5</v>
      </c>
      <c r="U22" s="9">
        <v>1.9</v>
      </c>
      <c r="V22" s="44">
        <v>5</v>
      </c>
      <c r="W22" s="9">
        <v>7.3</v>
      </c>
      <c r="X22" s="9">
        <v>0.36</v>
      </c>
      <c r="Y22" s="9">
        <v>1</v>
      </c>
      <c r="Z22" s="9"/>
      <c r="AA22" s="9"/>
      <c r="AB22" s="9"/>
    </row>
    <row r="23" spans="2:28" s="12" customFormat="1" x14ac:dyDescent="0.2">
      <c r="B23" s="8">
        <v>2013</v>
      </c>
      <c r="C23" s="22"/>
      <c r="D23" s="9"/>
      <c r="E23" s="11"/>
      <c r="F23" s="10"/>
      <c r="G23" s="27"/>
      <c r="H23" s="27">
        <v>1.9</v>
      </c>
      <c r="I23" s="10">
        <v>27</v>
      </c>
      <c r="J23" s="26">
        <v>20</v>
      </c>
      <c r="K23" s="26">
        <v>35</v>
      </c>
      <c r="L23" s="10">
        <v>49</v>
      </c>
      <c r="M23" s="26">
        <v>40</v>
      </c>
      <c r="N23" s="26"/>
      <c r="O23" s="26"/>
      <c r="P23" s="9">
        <v>124</v>
      </c>
      <c r="Q23" s="44">
        <v>30</v>
      </c>
      <c r="R23" s="9"/>
      <c r="S23" s="9"/>
      <c r="T23" s="9">
        <v>0.4</v>
      </c>
      <c r="U23" s="9">
        <v>1.5</v>
      </c>
      <c r="V23" s="44">
        <v>5</v>
      </c>
      <c r="W23" s="9">
        <v>3.6</v>
      </c>
      <c r="X23" s="9">
        <v>0.35</v>
      </c>
      <c r="Y23" s="9">
        <v>1</v>
      </c>
      <c r="Z23" s="9"/>
      <c r="AA23" s="9"/>
      <c r="AB23" s="9"/>
    </row>
    <row r="24" spans="2:28" s="12" customFormat="1" x14ac:dyDescent="0.2">
      <c r="B24" s="8">
        <v>2014</v>
      </c>
      <c r="C24" s="22"/>
      <c r="D24" s="9"/>
      <c r="E24" s="11"/>
      <c r="F24" s="10"/>
      <c r="G24" s="27"/>
      <c r="H24" s="27">
        <v>2.1</v>
      </c>
      <c r="I24" s="10">
        <v>30</v>
      </c>
      <c r="J24" s="26">
        <v>37</v>
      </c>
      <c r="K24" s="26">
        <v>35</v>
      </c>
      <c r="L24" s="10">
        <v>49</v>
      </c>
      <c r="M24" s="26">
        <v>40</v>
      </c>
      <c r="N24" s="26"/>
      <c r="O24" s="26"/>
      <c r="P24" s="9">
        <v>106</v>
      </c>
      <c r="Q24" s="44">
        <v>30</v>
      </c>
      <c r="R24" s="9"/>
      <c r="S24" s="9"/>
      <c r="T24" s="9">
        <v>0.5</v>
      </c>
      <c r="U24" s="9">
        <v>1.8</v>
      </c>
      <c r="V24" s="44">
        <v>5</v>
      </c>
      <c r="W24" s="9">
        <v>4</v>
      </c>
      <c r="X24" s="9">
        <v>0.52</v>
      </c>
      <c r="Y24" s="9">
        <v>1</v>
      </c>
      <c r="Z24" s="9"/>
      <c r="AA24" s="9"/>
      <c r="AB24" s="9"/>
    </row>
    <row r="25" spans="2:28" s="12" customFormat="1" x14ac:dyDescent="0.2">
      <c r="B25" s="8">
        <v>2015</v>
      </c>
      <c r="C25" s="22"/>
      <c r="D25" s="9"/>
      <c r="E25" s="11"/>
      <c r="F25" s="10"/>
      <c r="G25" s="27"/>
      <c r="H25" s="27">
        <v>1.6</v>
      </c>
      <c r="I25" s="10">
        <v>22</v>
      </c>
      <c r="J25" s="26">
        <v>20</v>
      </c>
      <c r="K25" s="26">
        <v>35</v>
      </c>
      <c r="L25" s="10">
        <v>48</v>
      </c>
      <c r="M25" s="26">
        <v>40</v>
      </c>
      <c r="N25" s="26"/>
      <c r="O25" s="26"/>
      <c r="P25" s="9">
        <v>103</v>
      </c>
      <c r="Q25" s="44">
        <v>30</v>
      </c>
      <c r="R25" s="9"/>
      <c r="S25" s="9"/>
      <c r="T25" s="9">
        <v>0.4</v>
      </c>
      <c r="U25" s="9">
        <v>1.5</v>
      </c>
      <c r="V25" s="44">
        <v>5</v>
      </c>
      <c r="W25" s="9">
        <v>3.4</v>
      </c>
      <c r="X25" s="9">
        <v>0.28999999999999998</v>
      </c>
      <c r="Y25" s="9">
        <v>1</v>
      </c>
      <c r="Z25" s="9"/>
      <c r="AA25" s="9"/>
      <c r="AB25" s="9"/>
    </row>
    <row r="26" spans="2:28" s="12" customFormat="1" x14ac:dyDescent="0.2">
      <c r="B26" s="8">
        <v>2016</v>
      </c>
      <c r="C26" s="22"/>
      <c r="D26" s="9"/>
      <c r="E26" s="11"/>
      <c r="F26" s="10"/>
      <c r="G26" s="27"/>
      <c r="H26" s="27">
        <v>1.7</v>
      </c>
      <c r="I26" s="10">
        <v>25</v>
      </c>
      <c r="J26" s="26">
        <v>13</v>
      </c>
      <c r="K26" s="26">
        <v>35</v>
      </c>
      <c r="L26" s="10">
        <v>46</v>
      </c>
      <c r="M26" s="26">
        <v>40</v>
      </c>
      <c r="N26" s="26"/>
      <c r="O26" s="26"/>
      <c r="P26" s="9">
        <v>100</v>
      </c>
      <c r="Q26" s="44">
        <v>30</v>
      </c>
      <c r="R26" s="9"/>
      <c r="S26" s="9"/>
      <c r="T26" s="9">
        <v>0.4</v>
      </c>
      <c r="U26" s="9">
        <v>1.3</v>
      </c>
      <c r="V26" s="44">
        <v>5</v>
      </c>
      <c r="W26" s="9">
        <v>3.5</v>
      </c>
      <c r="X26" s="9">
        <v>0.44</v>
      </c>
      <c r="Y26" s="9">
        <v>1</v>
      </c>
      <c r="Z26" s="9">
        <v>35</v>
      </c>
      <c r="AA26" s="9"/>
      <c r="AB26" s="9"/>
    </row>
    <row r="27" spans="2:28" s="12" customFormat="1" x14ac:dyDescent="0.2">
      <c r="B27" s="8">
        <v>2017</v>
      </c>
      <c r="C27" s="22"/>
      <c r="D27" s="9"/>
      <c r="E27" s="11"/>
      <c r="F27" s="10"/>
      <c r="G27" s="27"/>
      <c r="H27" s="27">
        <v>1.5</v>
      </c>
      <c r="I27" s="10">
        <v>23</v>
      </c>
      <c r="J27" s="26">
        <v>17</v>
      </c>
      <c r="K27" s="26">
        <v>35</v>
      </c>
      <c r="L27" s="10">
        <v>45</v>
      </c>
      <c r="M27" s="26">
        <v>40</v>
      </c>
      <c r="N27" s="26"/>
      <c r="O27" s="26"/>
      <c r="P27" s="9">
        <v>97</v>
      </c>
      <c r="Q27" s="44">
        <v>30</v>
      </c>
      <c r="R27" s="9"/>
      <c r="S27" s="9"/>
      <c r="T27" s="9">
        <v>0.4</v>
      </c>
      <c r="U27" s="9">
        <v>1.5</v>
      </c>
      <c r="V27" s="44">
        <v>5</v>
      </c>
      <c r="W27" s="9">
        <v>3.1</v>
      </c>
      <c r="X27" s="9">
        <v>0.26</v>
      </c>
      <c r="Y27" s="9">
        <v>1</v>
      </c>
      <c r="Z27" s="9">
        <v>34</v>
      </c>
      <c r="AA27" s="44">
        <v>16</v>
      </c>
      <c r="AB27" s="44">
        <v>25</v>
      </c>
    </row>
    <row r="28" spans="2:28" s="12" customFormat="1" x14ac:dyDescent="0.2">
      <c r="B28" s="8">
        <v>2018</v>
      </c>
      <c r="C28" s="22"/>
      <c r="D28" s="9"/>
      <c r="E28" s="11"/>
      <c r="F28" s="10"/>
      <c r="G28" s="27"/>
      <c r="H28" s="27">
        <v>1.5</v>
      </c>
      <c r="I28" s="10">
        <v>25</v>
      </c>
      <c r="J28" s="26">
        <v>14</v>
      </c>
      <c r="K28" s="26">
        <v>35</v>
      </c>
      <c r="L28" s="10">
        <v>43</v>
      </c>
      <c r="M28" s="26">
        <v>40</v>
      </c>
      <c r="N28" s="26"/>
      <c r="O28" s="26"/>
      <c r="P28" s="9">
        <v>89</v>
      </c>
      <c r="Q28" s="44">
        <v>30</v>
      </c>
      <c r="R28" s="9"/>
      <c r="S28" s="9"/>
      <c r="T28" s="9">
        <v>0.4</v>
      </c>
      <c r="U28" s="9">
        <v>1.2</v>
      </c>
      <c r="V28" s="44">
        <v>5</v>
      </c>
      <c r="W28" s="9">
        <v>3</v>
      </c>
      <c r="X28" s="9">
        <v>0.45</v>
      </c>
      <c r="Y28" s="9">
        <v>1</v>
      </c>
      <c r="Z28" s="9">
        <v>30</v>
      </c>
      <c r="AA28" s="44">
        <v>16</v>
      </c>
      <c r="AB28" s="44">
        <v>25</v>
      </c>
    </row>
    <row r="29" spans="2:28" s="12" customFormat="1" x14ac:dyDescent="0.2">
      <c r="B29" s="8">
        <v>2019</v>
      </c>
      <c r="C29" s="22"/>
      <c r="D29" s="9"/>
      <c r="E29" s="11"/>
      <c r="F29" s="10"/>
      <c r="G29" s="27"/>
      <c r="H29" s="27">
        <v>0.9</v>
      </c>
      <c r="I29" s="10">
        <v>21</v>
      </c>
      <c r="J29" s="26">
        <v>5</v>
      </c>
      <c r="K29" s="26">
        <v>35</v>
      </c>
      <c r="L29" s="10">
        <v>39</v>
      </c>
      <c r="M29" s="26">
        <v>40</v>
      </c>
      <c r="N29" s="26"/>
      <c r="O29" s="26"/>
      <c r="P29" s="9">
        <v>79</v>
      </c>
      <c r="Q29" s="44">
        <v>30</v>
      </c>
      <c r="R29" s="9"/>
      <c r="S29" s="9"/>
      <c r="T29" s="9">
        <v>0.4</v>
      </c>
      <c r="U29" s="9"/>
      <c r="V29" s="44"/>
      <c r="W29" s="9"/>
      <c r="X29" s="9">
        <v>0.25</v>
      </c>
      <c r="Y29" s="9">
        <v>1</v>
      </c>
      <c r="Z29" s="9">
        <v>27</v>
      </c>
      <c r="AA29" s="44">
        <v>13</v>
      </c>
      <c r="AB29" s="44">
        <v>25</v>
      </c>
    </row>
    <row r="30" spans="2:28" s="12" customFormat="1" x14ac:dyDescent="0.2">
      <c r="B30" s="8">
        <v>2020</v>
      </c>
      <c r="C30" s="22"/>
      <c r="D30" s="9"/>
      <c r="E30" s="11"/>
      <c r="F30" s="10"/>
      <c r="G30" s="27"/>
      <c r="H30" s="27">
        <v>0.9</v>
      </c>
      <c r="I30" s="10">
        <v>18</v>
      </c>
      <c r="J30" s="26">
        <v>3</v>
      </c>
      <c r="K30" s="26">
        <v>35</v>
      </c>
      <c r="L30" s="10">
        <v>32</v>
      </c>
      <c r="M30" s="26">
        <v>40</v>
      </c>
      <c r="N30" s="26"/>
      <c r="O30" s="26"/>
      <c r="P30" s="9">
        <v>63</v>
      </c>
      <c r="Q30" s="44">
        <v>30</v>
      </c>
      <c r="R30" s="9"/>
      <c r="S30" s="9"/>
      <c r="T30" s="9">
        <v>0.3</v>
      </c>
      <c r="U30" s="9"/>
      <c r="V30" s="9"/>
      <c r="W30" s="9"/>
      <c r="X30" s="9">
        <v>0.21</v>
      </c>
      <c r="Y30" s="9">
        <v>1</v>
      </c>
      <c r="Z30" s="9">
        <v>20</v>
      </c>
      <c r="AA30" s="44">
        <v>12</v>
      </c>
      <c r="AB30" s="44">
        <v>25</v>
      </c>
    </row>
    <row r="31" spans="2:28" s="12" customFormat="1" x14ac:dyDescent="0.2">
      <c r="B31" s="8">
        <v>2021</v>
      </c>
      <c r="C31" s="22"/>
      <c r="D31" s="9"/>
      <c r="E31" s="11"/>
      <c r="F31" s="10"/>
      <c r="G31" s="27"/>
      <c r="H31" s="27">
        <v>0.7</v>
      </c>
      <c r="I31" s="10">
        <v>21</v>
      </c>
      <c r="J31" s="26">
        <v>5</v>
      </c>
      <c r="K31" s="26">
        <v>35</v>
      </c>
      <c r="L31" s="10">
        <v>30</v>
      </c>
      <c r="M31" s="26">
        <v>40</v>
      </c>
      <c r="N31" s="26"/>
      <c r="O31" s="26"/>
      <c r="P31" s="9">
        <v>58</v>
      </c>
      <c r="Q31" s="44">
        <v>30</v>
      </c>
      <c r="R31" s="9"/>
      <c r="S31" s="9"/>
      <c r="T31" s="9">
        <v>0.3</v>
      </c>
      <c r="U31" s="9"/>
      <c r="V31" s="9"/>
      <c r="W31" s="9"/>
      <c r="X31" s="9">
        <v>0.27</v>
      </c>
      <c r="Y31" s="9">
        <v>1</v>
      </c>
      <c r="Z31" s="9">
        <v>19</v>
      </c>
      <c r="AA31" s="44">
        <v>14</v>
      </c>
      <c r="AB31" s="44">
        <v>25</v>
      </c>
    </row>
    <row r="32" spans="2:28" s="12" customFormat="1" x14ac:dyDescent="0.2">
      <c r="B32" s="28"/>
      <c r="C32" s="29"/>
      <c r="D32" s="30"/>
      <c r="E32" s="31"/>
      <c r="F32" s="32"/>
      <c r="G32" s="33"/>
      <c r="H32" s="33"/>
      <c r="I32" s="32"/>
      <c r="J32" s="34"/>
      <c r="K32" s="34"/>
      <c r="L32" s="32"/>
      <c r="M32" s="32"/>
      <c r="N32" s="34"/>
      <c r="O32" s="34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2:28" x14ac:dyDescent="0.2">
      <c r="B33" s="14">
        <v>1995</v>
      </c>
      <c r="C33" s="15"/>
      <c r="D33" s="15">
        <f t="shared" ref="D33:D42" si="0">D5/E5</f>
        <v>1.5487500000000001</v>
      </c>
      <c r="E33" s="15"/>
      <c r="F33" s="15"/>
      <c r="G33" s="15"/>
      <c r="H33" s="15"/>
      <c r="I33" s="15"/>
      <c r="J33" s="15"/>
      <c r="K33" s="15"/>
      <c r="L33" s="16">
        <f t="shared" ref="L33:L45" si="1">L5/M5</f>
        <v>1.325</v>
      </c>
      <c r="M33" s="15">
        <v>1</v>
      </c>
      <c r="N33" s="15"/>
      <c r="O33" s="15"/>
      <c r="P33" s="16">
        <f t="shared" ref="P33:P41" si="2">P5/Q5</f>
        <v>8.4333333333333336</v>
      </c>
      <c r="Q33" s="16"/>
      <c r="R33" s="15">
        <f t="shared" ref="R33:R44" si="3">R5/S5</f>
        <v>1.7</v>
      </c>
      <c r="S33" s="15"/>
      <c r="T33" s="16"/>
      <c r="U33" s="15"/>
      <c r="V33" s="15"/>
      <c r="W33" s="15"/>
      <c r="X33" s="15"/>
      <c r="Y33" s="15"/>
      <c r="Z33" s="15"/>
      <c r="AA33" s="15"/>
      <c r="AB33" s="15"/>
    </row>
    <row r="34" spans="2:28" x14ac:dyDescent="0.2">
      <c r="B34" s="14">
        <v>1996</v>
      </c>
      <c r="C34" s="15"/>
      <c r="D34" s="15">
        <f t="shared" si="0"/>
        <v>1.4750000000000001</v>
      </c>
      <c r="E34" s="15"/>
      <c r="F34" s="15"/>
      <c r="G34" s="15"/>
      <c r="H34" s="15"/>
      <c r="I34" s="15"/>
      <c r="J34" s="15"/>
      <c r="K34" s="15"/>
      <c r="L34" s="16">
        <f t="shared" si="1"/>
        <v>1.5249999999999999</v>
      </c>
      <c r="M34" s="15">
        <v>1</v>
      </c>
      <c r="N34" s="15"/>
      <c r="O34" s="15"/>
      <c r="P34" s="16">
        <f t="shared" si="2"/>
        <v>7.7333333333333334</v>
      </c>
      <c r="Q34" s="16"/>
      <c r="R34" s="15">
        <f t="shared" si="3"/>
        <v>1.4</v>
      </c>
      <c r="S34" s="15"/>
      <c r="T34" s="16"/>
      <c r="U34" s="15">
        <f t="shared" ref="U34:U41" si="4">U6/V6</f>
        <v>1.92</v>
      </c>
      <c r="V34" s="15"/>
      <c r="W34" s="15"/>
      <c r="X34" s="15"/>
      <c r="Y34" s="15"/>
      <c r="Z34" s="15"/>
      <c r="AA34" s="15"/>
      <c r="AB34" s="15"/>
    </row>
    <row r="35" spans="2:28" x14ac:dyDescent="0.2">
      <c r="B35" s="14">
        <v>1997</v>
      </c>
      <c r="C35" s="15"/>
      <c r="D35" s="15">
        <f t="shared" si="0"/>
        <v>1.2124999999999999</v>
      </c>
      <c r="E35" s="15"/>
      <c r="F35" s="15"/>
      <c r="G35" s="15">
        <f>G7/E7</f>
        <v>1.4438141025641029</v>
      </c>
      <c r="H35" s="15"/>
      <c r="I35" s="15"/>
      <c r="J35" s="15"/>
      <c r="K35" s="15"/>
      <c r="L35" s="16">
        <f t="shared" si="1"/>
        <v>1.35</v>
      </c>
      <c r="M35" s="15">
        <v>1</v>
      </c>
      <c r="N35" s="15"/>
      <c r="O35" s="15"/>
      <c r="P35" s="16">
        <f t="shared" si="2"/>
        <v>7.3</v>
      </c>
      <c r="Q35" s="16"/>
      <c r="R35" s="15">
        <f t="shared" si="3"/>
        <v>0.95</v>
      </c>
      <c r="S35" s="15"/>
      <c r="T35" s="16"/>
      <c r="U35" s="15">
        <f t="shared" si="4"/>
        <v>1.7</v>
      </c>
      <c r="V35" s="15"/>
      <c r="W35" s="16"/>
      <c r="X35" s="16"/>
      <c r="Y35" s="16"/>
      <c r="Z35" s="16"/>
      <c r="AA35" s="15"/>
      <c r="AB35" s="15"/>
    </row>
    <row r="36" spans="2:28" x14ac:dyDescent="0.2">
      <c r="B36" s="14">
        <v>1998</v>
      </c>
      <c r="C36" s="15"/>
      <c r="D36" s="15">
        <f t="shared" si="0"/>
        <v>1.1875</v>
      </c>
      <c r="E36" s="15"/>
      <c r="F36" s="15"/>
      <c r="G36" s="15">
        <f t="shared" ref="G36:G42" si="5">G8/E8</f>
        <v>1.0716971463584208</v>
      </c>
      <c r="H36" s="15"/>
      <c r="I36" s="15"/>
      <c r="J36" s="15"/>
      <c r="K36" s="15"/>
      <c r="L36" s="16">
        <f t="shared" si="1"/>
        <v>1.4</v>
      </c>
      <c r="M36" s="15">
        <v>1</v>
      </c>
      <c r="N36" s="15"/>
      <c r="O36" s="15"/>
      <c r="P36" s="16">
        <f t="shared" si="2"/>
        <v>7.3</v>
      </c>
      <c r="Q36" s="16"/>
      <c r="R36" s="15">
        <f t="shared" si="3"/>
        <v>0.75</v>
      </c>
      <c r="S36" s="15"/>
      <c r="T36" s="16"/>
      <c r="U36" s="15">
        <f t="shared" si="4"/>
        <v>1.64</v>
      </c>
      <c r="V36" s="15"/>
      <c r="W36" s="16"/>
      <c r="X36" s="16"/>
      <c r="Y36" s="16"/>
      <c r="Z36" s="16"/>
      <c r="AA36" s="15"/>
      <c r="AB36" s="15"/>
    </row>
    <row r="37" spans="2:28" x14ac:dyDescent="0.2">
      <c r="B37" s="14">
        <v>1999</v>
      </c>
      <c r="C37" s="15"/>
      <c r="D37" s="15">
        <f t="shared" si="0"/>
        <v>1.1625000000000001</v>
      </c>
      <c r="E37" s="15"/>
      <c r="F37" s="15"/>
      <c r="G37" s="15">
        <f t="shared" si="5"/>
        <v>0.93605914936033396</v>
      </c>
      <c r="H37" s="15"/>
      <c r="I37" s="15">
        <f t="shared" ref="I37:I45" si="6">I9/M9</f>
        <v>1.0249999999999999</v>
      </c>
      <c r="J37" s="15"/>
      <c r="K37" s="15"/>
      <c r="L37" s="16">
        <f t="shared" si="1"/>
        <v>1.575</v>
      </c>
      <c r="M37" s="15">
        <v>1</v>
      </c>
      <c r="N37" s="15"/>
      <c r="O37" s="15"/>
      <c r="P37" s="16">
        <f t="shared" si="2"/>
        <v>7.2</v>
      </c>
      <c r="Q37" s="16"/>
      <c r="R37" s="15">
        <f t="shared" si="3"/>
        <v>0.65</v>
      </c>
      <c r="S37" s="15"/>
      <c r="T37" s="16"/>
      <c r="U37" s="15">
        <f t="shared" si="4"/>
        <v>1.5</v>
      </c>
      <c r="V37" s="15"/>
      <c r="W37" s="16"/>
      <c r="X37" s="16"/>
      <c r="Y37" s="16"/>
      <c r="Z37" s="16"/>
      <c r="AA37" s="15"/>
      <c r="AB37" s="15"/>
    </row>
    <row r="38" spans="2:28" x14ac:dyDescent="0.2">
      <c r="B38" s="14">
        <v>2000</v>
      </c>
      <c r="C38" s="15"/>
      <c r="D38" s="15">
        <f t="shared" si="0"/>
        <v>0.95</v>
      </c>
      <c r="E38" s="15"/>
      <c r="F38" s="15"/>
      <c r="G38" s="15">
        <f t="shared" si="5"/>
        <v>0.83150913675549309</v>
      </c>
      <c r="H38" s="15"/>
      <c r="I38" s="15">
        <f t="shared" si="6"/>
        <v>0.875</v>
      </c>
      <c r="J38" s="15"/>
      <c r="K38" s="15"/>
      <c r="L38" s="16">
        <f t="shared" si="1"/>
        <v>1.1499999999999999</v>
      </c>
      <c r="M38" s="15">
        <v>1</v>
      </c>
      <c r="N38" s="15"/>
      <c r="O38" s="15"/>
      <c r="P38" s="16">
        <f t="shared" si="2"/>
        <v>5.4666666666666668</v>
      </c>
      <c r="Q38" s="16"/>
      <c r="R38" s="15">
        <f t="shared" si="3"/>
        <v>0.45</v>
      </c>
      <c r="S38" s="15"/>
      <c r="T38" s="16"/>
      <c r="U38" s="15">
        <f t="shared" si="4"/>
        <v>1.06</v>
      </c>
      <c r="V38" s="15"/>
      <c r="W38" s="16"/>
      <c r="X38" s="16"/>
      <c r="Y38" s="16"/>
      <c r="Z38" s="16"/>
      <c r="AA38" s="15"/>
      <c r="AB38" s="15"/>
    </row>
    <row r="39" spans="2:28" x14ac:dyDescent="0.2">
      <c r="B39" s="14">
        <v>2001</v>
      </c>
      <c r="C39" s="15"/>
      <c r="D39" s="15">
        <f t="shared" si="0"/>
        <v>0.95</v>
      </c>
      <c r="E39" s="15"/>
      <c r="F39" s="15"/>
      <c r="G39" s="15">
        <f t="shared" si="5"/>
        <v>0.86956180685670492</v>
      </c>
      <c r="H39" s="15"/>
      <c r="I39" s="15">
        <f t="shared" si="6"/>
        <v>0.875</v>
      </c>
      <c r="J39" s="15"/>
      <c r="K39" s="15"/>
      <c r="L39" s="16">
        <f t="shared" si="1"/>
        <v>1.2749999999999999</v>
      </c>
      <c r="M39" s="15">
        <v>1</v>
      </c>
      <c r="N39" s="15"/>
      <c r="O39" s="15"/>
      <c r="P39" s="16">
        <f t="shared" si="2"/>
        <v>5.7333333333333334</v>
      </c>
      <c r="Q39" s="16"/>
      <c r="R39" s="15">
        <f t="shared" si="3"/>
        <v>0.4</v>
      </c>
      <c r="S39" s="15"/>
      <c r="T39" s="16"/>
      <c r="U39" s="15">
        <f t="shared" si="4"/>
        <v>1.08</v>
      </c>
      <c r="V39" s="15"/>
      <c r="W39" s="16"/>
      <c r="X39" s="16"/>
      <c r="Y39" s="16"/>
      <c r="Z39" s="16"/>
      <c r="AA39" s="15"/>
      <c r="AB39" s="15"/>
    </row>
    <row r="40" spans="2:28" x14ac:dyDescent="0.2">
      <c r="B40" s="14">
        <v>2002</v>
      </c>
      <c r="C40" s="15"/>
      <c r="D40" s="15">
        <f t="shared" si="0"/>
        <v>0.85</v>
      </c>
      <c r="E40" s="15"/>
      <c r="F40" s="15"/>
      <c r="G40" s="15">
        <f t="shared" si="5"/>
        <v>0.93273629162401106</v>
      </c>
      <c r="H40" s="15"/>
      <c r="I40" s="15">
        <f t="shared" si="6"/>
        <v>0.95</v>
      </c>
      <c r="J40" s="15"/>
      <c r="K40" s="15"/>
      <c r="L40" s="16">
        <f t="shared" si="1"/>
        <v>1.375</v>
      </c>
      <c r="M40" s="15">
        <v>1</v>
      </c>
      <c r="N40" s="15"/>
      <c r="O40" s="15"/>
      <c r="P40" s="16">
        <f t="shared" si="2"/>
        <v>5.333333333333333</v>
      </c>
      <c r="Q40" s="16"/>
      <c r="R40" s="15">
        <f t="shared" si="3"/>
        <v>0.4</v>
      </c>
      <c r="S40" s="15"/>
      <c r="T40" s="16"/>
      <c r="U40" s="15">
        <f t="shared" si="4"/>
        <v>0.98000000000000009</v>
      </c>
      <c r="V40" s="15"/>
      <c r="W40" s="16"/>
      <c r="X40" s="16"/>
      <c r="Y40" s="16"/>
      <c r="Z40" s="16"/>
      <c r="AA40" s="15"/>
      <c r="AB40" s="15"/>
    </row>
    <row r="41" spans="2:28" x14ac:dyDescent="0.2">
      <c r="B41" s="14">
        <v>2003</v>
      </c>
      <c r="C41" s="15"/>
      <c r="D41" s="15">
        <f t="shared" si="0"/>
        <v>0.86250000000000004</v>
      </c>
      <c r="E41" s="15"/>
      <c r="F41" s="15"/>
      <c r="G41" s="15">
        <f t="shared" si="5"/>
        <v>0.74649930276719312</v>
      </c>
      <c r="H41" s="15"/>
      <c r="I41" s="15">
        <f t="shared" si="6"/>
        <v>1.0249999999999999</v>
      </c>
      <c r="J41" s="15"/>
      <c r="K41" s="15"/>
      <c r="L41" s="16">
        <f t="shared" si="1"/>
        <v>1.4750000000000001</v>
      </c>
      <c r="M41" s="15">
        <v>1</v>
      </c>
      <c r="N41" s="15"/>
      <c r="O41" s="15"/>
      <c r="P41" s="16">
        <f t="shared" si="2"/>
        <v>5.3</v>
      </c>
      <c r="Q41" s="16"/>
      <c r="R41" s="15">
        <f t="shared" si="3"/>
        <v>0.35</v>
      </c>
      <c r="S41" s="15"/>
      <c r="T41" s="16"/>
      <c r="U41" s="15">
        <f t="shared" si="4"/>
        <v>0.76</v>
      </c>
      <c r="V41" s="15"/>
      <c r="W41" s="16"/>
      <c r="X41" s="16"/>
      <c r="Y41" s="16"/>
      <c r="Z41" s="16"/>
      <c r="AA41" s="15"/>
      <c r="AB41" s="15"/>
    </row>
    <row r="42" spans="2:28" x14ac:dyDescent="0.2">
      <c r="B42" s="14">
        <v>2004</v>
      </c>
      <c r="C42" s="15"/>
      <c r="D42" s="15">
        <f t="shared" si="0"/>
        <v>0.71250000000000002</v>
      </c>
      <c r="E42" s="15"/>
      <c r="F42" s="15"/>
      <c r="G42" s="15">
        <f t="shared" si="5"/>
        <v>0.67173052333871319</v>
      </c>
      <c r="H42" s="15"/>
      <c r="I42" s="15">
        <f t="shared" si="6"/>
        <v>0.85</v>
      </c>
      <c r="J42" s="15"/>
      <c r="K42" s="15"/>
      <c r="L42" s="16">
        <f t="shared" si="1"/>
        <v>1.375</v>
      </c>
      <c r="M42" s="15">
        <v>1</v>
      </c>
      <c r="N42" s="15"/>
      <c r="O42" s="15"/>
      <c r="P42" s="16">
        <f t="shared" ref="P42:P47" si="7">P14/Q14</f>
        <v>5.2</v>
      </c>
      <c r="Q42" s="16"/>
      <c r="R42" s="15">
        <f t="shared" si="3"/>
        <v>0.25</v>
      </c>
      <c r="S42" s="15"/>
      <c r="T42" s="16"/>
      <c r="U42" s="15">
        <f t="shared" ref="U42:U47" si="8">U14/V14</f>
        <v>0.67999999999999994</v>
      </c>
      <c r="V42" s="15"/>
      <c r="W42" s="16"/>
      <c r="X42" s="16"/>
      <c r="Y42" s="16"/>
      <c r="Z42" s="16"/>
      <c r="AA42" s="15"/>
      <c r="AB42" s="15"/>
    </row>
    <row r="43" spans="2:28" x14ac:dyDescent="0.2">
      <c r="B43" s="14">
        <v>2005</v>
      </c>
      <c r="C43" s="15"/>
      <c r="D43" s="15"/>
      <c r="E43" s="15"/>
      <c r="F43" s="15"/>
      <c r="G43" s="15"/>
      <c r="H43" s="15"/>
      <c r="I43" s="15">
        <f t="shared" si="6"/>
        <v>0.9</v>
      </c>
      <c r="J43" s="15"/>
      <c r="K43" s="15"/>
      <c r="L43" s="16">
        <f t="shared" si="1"/>
        <v>1.4750000000000001</v>
      </c>
      <c r="M43" s="15">
        <v>1</v>
      </c>
      <c r="N43" s="15"/>
      <c r="O43" s="15"/>
      <c r="P43" s="16">
        <f t="shared" si="7"/>
        <v>5.4333333333333336</v>
      </c>
      <c r="Q43" s="16"/>
      <c r="R43" s="15">
        <f t="shared" si="3"/>
        <v>0.15</v>
      </c>
      <c r="S43" s="15"/>
      <c r="T43" s="16"/>
      <c r="U43" s="15">
        <f t="shared" si="8"/>
        <v>0.57999999999999996</v>
      </c>
      <c r="V43" s="15"/>
      <c r="W43" s="16"/>
      <c r="X43" s="16"/>
      <c r="Y43" s="16"/>
      <c r="Z43" s="16"/>
      <c r="AA43" s="15"/>
      <c r="AB43" s="15"/>
    </row>
    <row r="44" spans="2:28" x14ac:dyDescent="0.2">
      <c r="B44" s="14">
        <v>2006</v>
      </c>
      <c r="C44" s="15"/>
      <c r="D44" s="15"/>
      <c r="E44" s="15"/>
      <c r="F44" s="15"/>
      <c r="G44" s="15"/>
      <c r="H44" s="15"/>
      <c r="I44" s="15">
        <f t="shared" si="6"/>
        <v>0.9</v>
      </c>
      <c r="J44" s="15"/>
      <c r="K44" s="15"/>
      <c r="L44" s="16">
        <f t="shared" si="1"/>
        <v>1.5249999999999999</v>
      </c>
      <c r="M44" s="15">
        <v>1</v>
      </c>
      <c r="N44" s="15"/>
      <c r="O44" s="15"/>
      <c r="P44" s="16">
        <f t="shared" si="7"/>
        <v>4.666666666666667</v>
      </c>
      <c r="Q44" s="16"/>
      <c r="R44" s="15">
        <f t="shared" si="3"/>
        <v>0.25</v>
      </c>
      <c r="S44" s="15"/>
      <c r="T44" s="16"/>
      <c r="U44" s="15">
        <f t="shared" si="8"/>
        <v>0.5</v>
      </c>
      <c r="V44" s="15"/>
      <c r="W44" s="16"/>
      <c r="X44" s="16"/>
      <c r="Y44" s="16"/>
      <c r="Z44" s="16"/>
      <c r="AA44" s="15"/>
      <c r="AB44" s="15"/>
    </row>
    <row r="45" spans="2:28" x14ac:dyDescent="0.2">
      <c r="B45" s="14">
        <v>2007</v>
      </c>
      <c r="C45" s="15"/>
      <c r="D45" s="15"/>
      <c r="E45" s="15"/>
      <c r="F45" s="15"/>
      <c r="G45" s="15"/>
      <c r="H45" s="15"/>
      <c r="I45" s="15">
        <f t="shared" si="6"/>
        <v>0.67500000000000004</v>
      </c>
      <c r="J45" s="15"/>
      <c r="K45" s="15"/>
      <c r="L45" s="16">
        <f t="shared" si="1"/>
        <v>1.325</v>
      </c>
      <c r="M45" s="15">
        <v>1</v>
      </c>
      <c r="N45" s="15"/>
      <c r="O45" s="15"/>
      <c r="P45" s="16">
        <f t="shared" si="7"/>
        <v>3.8333333333333335</v>
      </c>
      <c r="Q45" s="16"/>
      <c r="R45" s="15"/>
      <c r="S45" s="15"/>
      <c r="T45" s="16"/>
      <c r="U45" s="15">
        <f t="shared" si="8"/>
        <v>0.4</v>
      </c>
      <c r="V45" s="15"/>
      <c r="W45" s="16"/>
      <c r="X45" s="16"/>
      <c r="Y45" s="16"/>
      <c r="Z45" s="16"/>
      <c r="AA45" s="15"/>
      <c r="AB45" s="15"/>
    </row>
    <row r="46" spans="2:28" x14ac:dyDescent="0.2">
      <c r="B46" s="14">
        <v>2008</v>
      </c>
      <c r="C46" s="15"/>
      <c r="D46" s="15"/>
      <c r="E46" s="15"/>
      <c r="F46" s="15"/>
      <c r="G46" s="15"/>
      <c r="H46" s="15"/>
      <c r="I46" s="15">
        <f t="shared" ref="I46:I58" si="9">I18/M18</f>
        <v>0.7</v>
      </c>
      <c r="J46" s="15"/>
      <c r="K46" s="15"/>
      <c r="L46" s="16">
        <f t="shared" ref="L46:L58" si="10">L18/M18</f>
        <v>1.2250000000000001</v>
      </c>
      <c r="M46" s="15">
        <v>1</v>
      </c>
      <c r="N46" s="15"/>
      <c r="O46" s="15"/>
      <c r="P46" s="16">
        <f t="shared" si="7"/>
        <v>3.9</v>
      </c>
      <c r="Q46" s="16"/>
      <c r="R46" s="15"/>
      <c r="S46" s="15"/>
      <c r="T46" s="16"/>
      <c r="U46" s="15">
        <f t="shared" si="8"/>
        <v>0.44000000000000006</v>
      </c>
      <c r="V46" s="15"/>
      <c r="W46" s="16"/>
      <c r="X46" s="16"/>
      <c r="Y46" s="16"/>
      <c r="Z46" s="16"/>
      <c r="AA46" s="15"/>
      <c r="AB46" s="15"/>
    </row>
    <row r="47" spans="2:28" x14ac:dyDescent="0.2">
      <c r="B47" s="14">
        <v>2009</v>
      </c>
      <c r="C47" s="15"/>
      <c r="D47" s="15"/>
      <c r="E47" s="15"/>
      <c r="F47" s="15"/>
      <c r="G47" s="15"/>
      <c r="H47" s="15"/>
      <c r="I47" s="15">
        <f t="shared" si="9"/>
        <v>0.72499999999999998</v>
      </c>
      <c r="J47" s="15"/>
      <c r="K47" s="15"/>
      <c r="L47" s="16">
        <f t="shared" si="10"/>
        <v>1.375</v>
      </c>
      <c r="M47" s="15">
        <v>1</v>
      </c>
      <c r="N47" s="15"/>
      <c r="O47" s="15"/>
      <c r="P47" s="16">
        <f t="shared" si="7"/>
        <v>3.8666666666666667</v>
      </c>
      <c r="Q47" s="16"/>
      <c r="R47" s="15"/>
      <c r="S47" s="15"/>
      <c r="T47" s="16"/>
      <c r="U47" s="15">
        <f t="shared" si="8"/>
        <v>0.45999999999999996</v>
      </c>
      <c r="V47" s="15"/>
      <c r="W47" s="16"/>
      <c r="X47" s="16"/>
      <c r="Y47" s="16"/>
      <c r="Z47" s="16"/>
      <c r="AA47" s="15"/>
      <c r="AB47" s="15"/>
    </row>
    <row r="48" spans="2:28" x14ac:dyDescent="0.2">
      <c r="B48" s="39">
        <v>2010</v>
      </c>
      <c r="C48" s="40"/>
      <c r="D48" s="15"/>
      <c r="E48" s="15"/>
      <c r="F48" s="40"/>
      <c r="G48" s="15"/>
      <c r="H48" s="15"/>
      <c r="I48" s="15">
        <f t="shared" si="9"/>
        <v>0.82499999999999996</v>
      </c>
      <c r="J48" s="40"/>
      <c r="K48" s="40"/>
      <c r="L48" s="16">
        <f t="shared" si="10"/>
        <v>1.35</v>
      </c>
      <c r="M48" s="15">
        <v>1</v>
      </c>
      <c r="N48" s="40"/>
      <c r="O48" s="40"/>
      <c r="P48" s="16">
        <f t="shared" ref="P48:P58" si="11">P20/Q20</f>
        <v>3.5</v>
      </c>
      <c r="Q48" s="16"/>
      <c r="R48" s="40"/>
      <c r="S48" s="40"/>
      <c r="T48" s="41"/>
      <c r="U48" s="15">
        <f t="shared" ref="U48:U56" si="12">U20/V20</f>
        <v>0.4</v>
      </c>
      <c r="V48" s="15"/>
      <c r="W48" s="41"/>
      <c r="X48" s="41"/>
      <c r="Y48" s="41"/>
      <c r="Z48" s="41"/>
      <c r="AA48" s="15"/>
      <c r="AB48" s="15"/>
    </row>
    <row r="49" spans="2:28" x14ac:dyDescent="0.2">
      <c r="B49" s="39">
        <v>2011</v>
      </c>
      <c r="C49" s="40"/>
      <c r="D49" s="40"/>
      <c r="E49" s="15"/>
      <c r="F49" s="40"/>
      <c r="G49" s="40"/>
      <c r="H49" s="40"/>
      <c r="I49" s="15">
        <f t="shared" si="9"/>
        <v>0.82499999999999996</v>
      </c>
      <c r="J49" s="40"/>
      <c r="K49" s="40"/>
      <c r="L49" s="16">
        <f t="shared" si="10"/>
        <v>1.35</v>
      </c>
      <c r="M49" s="15">
        <v>1</v>
      </c>
      <c r="N49" s="40"/>
      <c r="O49" s="40"/>
      <c r="P49" s="16">
        <f t="shared" si="11"/>
        <v>3.8</v>
      </c>
      <c r="Q49" s="16"/>
      <c r="R49" s="40"/>
      <c r="S49" s="40"/>
      <c r="T49" s="41"/>
      <c r="U49" s="15">
        <f t="shared" si="12"/>
        <v>0.38</v>
      </c>
      <c r="V49" s="15"/>
      <c r="W49" s="41"/>
      <c r="X49" s="41"/>
      <c r="Y49" s="41"/>
      <c r="Z49" s="41"/>
      <c r="AA49" s="15"/>
      <c r="AB49" s="15"/>
    </row>
    <row r="50" spans="2:28" x14ac:dyDescent="0.2">
      <c r="B50" s="39">
        <v>2012</v>
      </c>
      <c r="C50" s="40"/>
      <c r="D50" s="40"/>
      <c r="E50" s="15"/>
      <c r="F50" s="40"/>
      <c r="G50" s="40"/>
      <c r="H50" s="40"/>
      <c r="I50" s="15">
        <f t="shared" si="9"/>
        <v>0.6</v>
      </c>
      <c r="J50" s="40"/>
      <c r="K50" s="40"/>
      <c r="L50" s="16">
        <f t="shared" si="10"/>
        <v>1.3</v>
      </c>
      <c r="M50" s="15">
        <v>1</v>
      </c>
      <c r="N50" s="40"/>
      <c r="O50" s="40"/>
      <c r="P50" s="16">
        <f t="shared" si="11"/>
        <v>3.7666666666666666</v>
      </c>
      <c r="Q50" s="16"/>
      <c r="R50" s="40"/>
      <c r="S50" s="40"/>
      <c r="T50" s="41"/>
      <c r="U50" s="15">
        <f t="shared" si="12"/>
        <v>0.38</v>
      </c>
      <c r="V50" s="15"/>
      <c r="W50" s="41"/>
      <c r="X50" s="41"/>
      <c r="Y50" s="41"/>
      <c r="Z50" s="41"/>
      <c r="AA50" s="15"/>
      <c r="AB50" s="15"/>
    </row>
    <row r="51" spans="2:28" x14ac:dyDescent="0.2">
      <c r="B51" s="39">
        <v>2013</v>
      </c>
      <c r="C51" s="40"/>
      <c r="D51" s="40"/>
      <c r="E51" s="40"/>
      <c r="F51" s="40"/>
      <c r="G51" s="40"/>
      <c r="H51" s="40"/>
      <c r="I51" s="15">
        <f t="shared" si="9"/>
        <v>0.67500000000000004</v>
      </c>
      <c r="J51" s="40"/>
      <c r="K51" s="40"/>
      <c r="L51" s="16">
        <f t="shared" si="10"/>
        <v>1.2250000000000001</v>
      </c>
      <c r="M51" s="15">
        <v>1</v>
      </c>
      <c r="N51" s="40"/>
      <c r="O51" s="40"/>
      <c r="P51" s="16">
        <f t="shared" si="11"/>
        <v>4.1333333333333337</v>
      </c>
      <c r="Q51" s="16"/>
      <c r="R51" s="40"/>
      <c r="S51" s="40"/>
      <c r="T51" s="41"/>
      <c r="U51" s="15">
        <f t="shared" si="12"/>
        <v>0.3</v>
      </c>
      <c r="V51" s="15"/>
      <c r="W51" s="41"/>
      <c r="X51" s="41"/>
      <c r="Y51" s="41"/>
      <c r="Z51" s="41"/>
      <c r="AA51" s="15"/>
      <c r="AB51" s="15"/>
    </row>
    <row r="52" spans="2:28" x14ac:dyDescent="0.2">
      <c r="B52" s="39">
        <v>2014</v>
      </c>
      <c r="C52" s="40"/>
      <c r="D52" s="40"/>
      <c r="E52" s="40"/>
      <c r="F52" s="40"/>
      <c r="G52" s="40"/>
      <c r="H52" s="40"/>
      <c r="I52" s="15">
        <f t="shared" si="9"/>
        <v>0.75</v>
      </c>
      <c r="J52" s="40"/>
      <c r="K52" s="40"/>
      <c r="L52" s="16">
        <f t="shared" si="10"/>
        <v>1.2250000000000001</v>
      </c>
      <c r="M52" s="15">
        <v>1</v>
      </c>
      <c r="N52" s="40"/>
      <c r="O52" s="40"/>
      <c r="P52" s="16">
        <f t="shared" si="11"/>
        <v>3.5333333333333332</v>
      </c>
      <c r="Q52" s="41"/>
      <c r="R52" s="40"/>
      <c r="S52" s="40"/>
      <c r="T52" s="41"/>
      <c r="U52" s="15">
        <f t="shared" si="12"/>
        <v>0.36</v>
      </c>
      <c r="V52" s="40"/>
      <c r="W52" s="41"/>
      <c r="X52" s="41"/>
      <c r="Y52" s="41"/>
      <c r="Z52" s="41"/>
      <c r="AA52" s="15"/>
      <c r="AB52" s="15"/>
    </row>
    <row r="53" spans="2:28" x14ac:dyDescent="0.2">
      <c r="B53" s="39">
        <v>2015</v>
      </c>
      <c r="C53" s="40"/>
      <c r="D53" s="40"/>
      <c r="E53" s="40"/>
      <c r="F53" s="40"/>
      <c r="G53" s="40"/>
      <c r="H53" s="40"/>
      <c r="I53" s="15">
        <f t="shared" si="9"/>
        <v>0.55000000000000004</v>
      </c>
      <c r="J53" s="40"/>
      <c r="K53" s="40"/>
      <c r="L53" s="16">
        <f t="shared" si="10"/>
        <v>1.2</v>
      </c>
      <c r="M53" s="15">
        <v>1</v>
      </c>
      <c r="N53" s="40"/>
      <c r="O53" s="40"/>
      <c r="P53" s="16">
        <f t="shared" si="11"/>
        <v>3.4333333333333331</v>
      </c>
      <c r="Q53" s="41"/>
      <c r="R53" s="40"/>
      <c r="S53" s="40"/>
      <c r="T53" s="41"/>
      <c r="U53" s="15">
        <f t="shared" si="12"/>
        <v>0.3</v>
      </c>
      <c r="V53" s="40"/>
      <c r="W53" s="41"/>
      <c r="X53" s="41"/>
      <c r="Y53" s="41"/>
      <c r="Z53" s="41"/>
      <c r="AA53" s="15"/>
      <c r="AB53" s="15"/>
    </row>
    <row r="54" spans="2:28" x14ac:dyDescent="0.2">
      <c r="B54" s="39">
        <v>2016</v>
      </c>
      <c r="C54" s="40"/>
      <c r="D54" s="40"/>
      <c r="E54" s="40"/>
      <c r="F54" s="40"/>
      <c r="G54" s="40"/>
      <c r="H54" s="40"/>
      <c r="I54" s="15">
        <f t="shared" si="9"/>
        <v>0.625</v>
      </c>
      <c r="J54" s="40"/>
      <c r="K54" s="40"/>
      <c r="L54" s="16">
        <f t="shared" si="10"/>
        <v>1.1499999999999999</v>
      </c>
      <c r="M54" s="15">
        <v>1</v>
      </c>
      <c r="N54" s="40"/>
      <c r="O54" s="40"/>
      <c r="P54" s="16">
        <f t="shared" si="11"/>
        <v>3.3333333333333335</v>
      </c>
      <c r="Q54" s="41"/>
      <c r="R54" s="40"/>
      <c r="S54" s="40"/>
      <c r="T54" s="41"/>
      <c r="U54" s="15">
        <f t="shared" si="12"/>
        <v>0.26</v>
      </c>
      <c r="V54" s="40"/>
      <c r="W54" s="41"/>
      <c r="X54" s="41"/>
      <c r="Y54" s="41"/>
      <c r="Z54" s="41"/>
      <c r="AA54" s="15"/>
      <c r="AB54" s="15"/>
    </row>
    <row r="55" spans="2:28" x14ac:dyDescent="0.2">
      <c r="B55" s="39">
        <v>2017</v>
      </c>
      <c r="C55" s="40"/>
      <c r="D55" s="40"/>
      <c r="E55" s="40"/>
      <c r="F55" s="40"/>
      <c r="G55" s="40"/>
      <c r="H55" s="40"/>
      <c r="I55" s="15">
        <f t="shared" si="9"/>
        <v>0.57499999999999996</v>
      </c>
      <c r="J55" s="40"/>
      <c r="K55" s="40"/>
      <c r="L55" s="16">
        <f t="shared" si="10"/>
        <v>1.125</v>
      </c>
      <c r="M55" s="15">
        <v>1</v>
      </c>
      <c r="N55" s="40"/>
      <c r="O55" s="40"/>
      <c r="P55" s="16">
        <f t="shared" si="11"/>
        <v>3.2333333333333334</v>
      </c>
      <c r="Q55" s="41"/>
      <c r="R55" s="40"/>
      <c r="S55" s="40"/>
      <c r="T55" s="41"/>
      <c r="U55" s="15">
        <f t="shared" si="12"/>
        <v>0.3</v>
      </c>
      <c r="V55" s="40"/>
      <c r="W55" s="41"/>
      <c r="X55" s="41"/>
      <c r="Y55" s="41"/>
      <c r="Z55" s="41"/>
      <c r="AA55" s="15">
        <f t="shared" ref="AA55:AA57" si="13">AA27/AB27</f>
        <v>0.64</v>
      </c>
      <c r="AB55" s="15"/>
    </row>
    <row r="56" spans="2:28" x14ac:dyDescent="0.2">
      <c r="B56" s="39">
        <v>2018</v>
      </c>
      <c r="C56" s="40"/>
      <c r="D56" s="40"/>
      <c r="E56" s="40"/>
      <c r="F56" s="40"/>
      <c r="G56" s="40"/>
      <c r="H56" s="40"/>
      <c r="I56" s="15">
        <f t="shared" si="9"/>
        <v>0.625</v>
      </c>
      <c r="J56" s="40"/>
      <c r="K56" s="40"/>
      <c r="L56" s="16">
        <f t="shared" si="10"/>
        <v>1.075</v>
      </c>
      <c r="M56" s="15">
        <v>1</v>
      </c>
      <c r="N56" s="40"/>
      <c r="O56" s="40"/>
      <c r="P56" s="16">
        <f t="shared" si="11"/>
        <v>2.9666666666666668</v>
      </c>
      <c r="Q56" s="41"/>
      <c r="R56" s="40"/>
      <c r="S56" s="40"/>
      <c r="T56" s="41"/>
      <c r="U56" s="15">
        <f t="shared" si="12"/>
        <v>0.24</v>
      </c>
      <c r="V56" s="40"/>
      <c r="W56" s="41"/>
      <c r="X56" s="41"/>
      <c r="Y56" s="41"/>
      <c r="Z56" s="41"/>
      <c r="AA56" s="15">
        <f t="shared" si="13"/>
        <v>0.64</v>
      </c>
      <c r="AB56" s="15"/>
    </row>
    <row r="57" spans="2:28" x14ac:dyDescent="0.2">
      <c r="B57" s="39">
        <v>2019</v>
      </c>
      <c r="C57" s="40"/>
      <c r="D57" s="40"/>
      <c r="E57" s="40"/>
      <c r="F57" s="40"/>
      <c r="G57" s="40"/>
      <c r="H57" s="40"/>
      <c r="I57" s="15">
        <f t="shared" si="9"/>
        <v>0.52500000000000002</v>
      </c>
      <c r="J57" s="40"/>
      <c r="K57" s="40"/>
      <c r="L57" s="16">
        <f t="shared" si="10"/>
        <v>0.97499999999999998</v>
      </c>
      <c r="M57" s="15">
        <v>1</v>
      </c>
      <c r="N57" s="40"/>
      <c r="O57" s="40"/>
      <c r="P57" s="16">
        <f t="shared" si="11"/>
        <v>2.6333333333333333</v>
      </c>
      <c r="Q57" s="41"/>
      <c r="R57" s="40"/>
      <c r="S57" s="40"/>
      <c r="T57" s="41"/>
      <c r="U57" s="15"/>
      <c r="V57" s="40"/>
      <c r="W57" s="41"/>
      <c r="X57" s="41"/>
      <c r="Y57" s="41"/>
      <c r="Z57" s="41"/>
      <c r="AA57" s="15">
        <f t="shared" si="13"/>
        <v>0.52</v>
      </c>
      <c r="AB57" s="15"/>
    </row>
    <row r="58" spans="2:28" x14ac:dyDescent="0.2">
      <c r="B58" s="39">
        <v>2020</v>
      </c>
      <c r="C58" s="40"/>
      <c r="D58" s="40"/>
      <c r="E58" s="40"/>
      <c r="F58" s="40"/>
      <c r="G58" s="40"/>
      <c r="H58" s="40"/>
      <c r="I58" s="40">
        <f t="shared" si="9"/>
        <v>0.45</v>
      </c>
      <c r="J58" s="40"/>
      <c r="K58" s="40"/>
      <c r="L58" s="41">
        <f t="shared" si="10"/>
        <v>0.8</v>
      </c>
      <c r="M58" s="40">
        <v>1</v>
      </c>
      <c r="N58" s="40"/>
      <c r="O58" s="40"/>
      <c r="P58" s="41">
        <f t="shared" si="11"/>
        <v>2.1</v>
      </c>
      <c r="Q58" s="41"/>
      <c r="R58" s="40"/>
      <c r="S58" s="40"/>
      <c r="T58" s="41"/>
      <c r="U58" s="40"/>
      <c r="V58" s="40"/>
      <c r="W58" s="41"/>
      <c r="X58" s="41"/>
      <c r="Y58" s="41"/>
      <c r="Z58" s="41"/>
      <c r="AA58" s="40">
        <f>AA30/AB30</f>
        <v>0.48</v>
      </c>
      <c r="AB58" s="40"/>
    </row>
    <row r="59" spans="2:28" x14ac:dyDescent="0.2">
      <c r="B59" s="49">
        <v>2021</v>
      </c>
      <c r="C59" s="50"/>
      <c r="D59" s="50"/>
      <c r="E59" s="50"/>
      <c r="F59" s="50"/>
      <c r="G59" s="50"/>
      <c r="H59" s="50"/>
      <c r="I59" s="50">
        <f t="shared" ref="I59" si="14">I31/M31</f>
        <v>0.52500000000000002</v>
      </c>
      <c r="J59" s="50"/>
      <c r="K59" s="50"/>
      <c r="L59" s="51">
        <f t="shared" ref="L59" si="15">L31/M31</f>
        <v>0.75</v>
      </c>
      <c r="M59" s="50">
        <v>1</v>
      </c>
      <c r="N59" s="50"/>
      <c r="O59" s="50"/>
      <c r="P59" s="51">
        <f t="shared" ref="P59" si="16">P31/Q31</f>
        <v>1.9333333333333333</v>
      </c>
      <c r="Q59" s="51"/>
      <c r="R59" s="50"/>
      <c r="S59" s="50"/>
      <c r="T59" s="51"/>
      <c r="U59" s="50"/>
      <c r="V59" s="50"/>
      <c r="W59" s="51"/>
      <c r="X59" s="51"/>
      <c r="Y59" s="51"/>
      <c r="Z59" s="51"/>
      <c r="AA59" s="50">
        <f>AA31/AB31</f>
        <v>0.56000000000000005</v>
      </c>
      <c r="AB59" s="50"/>
    </row>
    <row r="60" spans="2:28" x14ac:dyDescent="0.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/>
      <c r="U60" s="17"/>
      <c r="V60" s="17"/>
      <c r="W60" s="17"/>
      <c r="X60" s="17"/>
      <c r="Y60" s="17"/>
      <c r="Z60" s="47"/>
      <c r="AA60" s="47"/>
      <c r="AB60" s="17"/>
    </row>
    <row r="186" spans="2:3" ht="12" x14ac:dyDescent="0.2">
      <c r="B186" s="48" t="s">
        <v>16</v>
      </c>
      <c r="C186" s="48" t="s">
        <v>17</v>
      </c>
    </row>
    <row r="187" spans="2:3" ht="12" x14ac:dyDescent="0.2">
      <c r="B187" s="48" t="s">
        <v>18</v>
      </c>
      <c r="C187" s="48" t="s">
        <v>34</v>
      </c>
    </row>
    <row r="188" spans="2:3" ht="12" x14ac:dyDescent="0.2">
      <c r="B188" s="48" t="s">
        <v>19</v>
      </c>
      <c r="C188" s="48" t="s">
        <v>20</v>
      </c>
    </row>
  </sheetData>
  <mergeCells count="4">
    <mergeCell ref="B2:Z2"/>
    <mergeCell ref="B3:Z3"/>
    <mergeCell ref="AA2:AB2"/>
    <mergeCell ref="AA3:AB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R48:U50 R45:R47 P33:P55 S46:U47 D33:D42 T33:U45 L33:L55 I35:I55 U51:U55 G35:G50" unlockedFormula="1"/>
    <ignoredError sqref="R33:R34 R35:R44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117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2006-05-16T15:25:34Z</cp:lastPrinted>
  <dcterms:created xsi:type="dcterms:W3CDTF">2006-01-18T14:51:26Z</dcterms:created>
  <dcterms:modified xsi:type="dcterms:W3CDTF">2023-01-06T12:17:01Z</dcterms:modified>
</cp:coreProperties>
</file>