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extra\3_12\e_abb\"/>
    </mc:Choice>
  </mc:AlternateContent>
  <bookViews>
    <workbookView xWindow="1635" yWindow="-15" windowWidth="5955" windowHeight="8340"/>
  </bookViews>
  <sheets>
    <sheet name="MC 077" sheetId="4" r:id="rId1"/>
  </sheets>
  <calcPr calcId="162913"/>
</workbook>
</file>

<file path=xl/calcChain.xml><?xml version="1.0" encoding="utf-8"?>
<calcChain xmlns="http://schemas.openxmlformats.org/spreadsheetml/2006/main">
  <c r="V63" i="4" l="1"/>
  <c r="K63" i="4"/>
  <c r="I63" i="4"/>
  <c r="F63" i="4"/>
  <c r="V61" i="4" l="1"/>
  <c r="V55" i="4" l="1"/>
  <c r="V56" i="4"/>
  <c r="V57" i="4"/>
  <c r="V58" i="4"/>
  <c r="V59" i="4"/>
  <c r="V60" i="4"/>
  <c r="V62" i="4"/>
  <c r="V53" i="4"/>
  <c r="K62" i="4"/>
  <c r="I62" i="4"/>
  <c r="F62" i="4"/>
  <c r="K61" i="4" l="1"/>
  <c r="I61" i="4"/>
  <c r="F61" i="4"/>
  <c r="F60" i="4" l="1"/>
  <c r="K60" i="4" l="1"/>
  <c r="I60" i="4"/>
  <c r="K59" i="4" l="1"/>
  <c r="I59" i="4"/>
  <c r="F59" i="4"/>
  <c r="K58" i="4" l="1"/>
  <c r="I58" i="4"/>
  <c r="F58" i="4"/>
  <c r="F57" i="4" l="1"/>
  <c r="I57" i="4"/>
  <c r="K57" i="4"/>
  <c r="K56" i="4"/>
  <c r="I56" i="4"/>
  <c r="F56" i="4"/>
  <c r="M36" i="4"/>
  <c r="M37" i="4"/>
  <c r="M38" i="4"/>
  <c r="M39" i="4"/>
  <c r="M40" i="4"/>
  <c r="M41" i="4"/>
  <c r="M42" i="4"/>
  <c r="M43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35" i="4"/>
  <c r="I55" i="4"/>
  <c r="F55" i="4"/>
  <c r="I54" i="4"/>
  <c r="F54" i="4"/>
  <c r="I53" i="4"/>
  <c r="F53" i="4"/>
  <c r="I52" i="4"/>
  <c r="F52" i="4"/>
  <c r="F51" i="4"/>
  <c r="I51" i="4"/>
  <c r="I50" i="4"/>
  <c r="F50" i="4"/>
  <c r="I49" i="4"/>
  <c r="F49" i="4"/>
  <c r="I48" i="4"/>
  <c r="F48" i="4"/>
  <c r="F46" i="4"/>
  <c r="I46" i="4"/>
  <c r="F47" i="4"/>
  <c r="I47" i="4"/>
  <c r="M35" i="4"/>
  <c r="I35" i="4"/>
  <c r="I36" i="4"/>
  <c r="I37" i="4"/>
  <c r="I38" i="4"/>
  <c r="I39" i="4"/>
  <c r="I40" i="4"/>
  <c r="I41" i="4"/>
  <c r="I42" i="4"/>
  <c r="I43" i="4"/>
  <c r="I44" i="4"/>
  <c r="I45" i="4"/>
  <c r="F41" i="4"/>
  <c r="F42" i="4"/>
  <c r="F43" i="4"/>
  <c r="F44" i="4"/>
  <c r="F45" i="4"/>
  <c r="F40" i="4"/>
</calcChain>
</file>

<file path=xl/sharedStrings.xml><?xml version="1.0" encoding="utf-8"?>
<sst xmlns="http://schemas.openxmlformats.org/spreadsheetml/2006/main" count="31" uniqueCount="31">
  <si>
    <t>Stickoxide (NOx)</t>
  </si>
  <si>
    <t>Messparameter, Angaben in µg/m³</t>
  </si>
  <si>
    <t xml:space="preserve">13125 Berlin, Pankow, Buch, Wiltbergstr. 50 (Klinikum Buch) </t>
  </si>
  <si>
    <t>Gesamtstaub</t>
  </si>
  <si>
    <t xml:space="preserve">Datengrundlage für BLUME  MC 077 (Jahresmittelwerte) </t>
  </si>
  <si>
    <r>
      <t>Ozon, Anzahl der Tage &gt;110 µg/m</t>
    </r>
    <r>
      <rPr>
        <vertAlign val="superscript"/>
        <sz val="8"/>
        <rFont val="Arial"/>
        <family val="2"/>
      </rPr>
      <t>3, (</t>
    </r>
    <r>
      <rPr>
        <sz val="8"/>
        <rFont val="Arial"/>
        <family val="2"/>
      </rPr>
      <t>8h)-Mittelwert, ermittelt von 12:00-24:00 Uhr, gültig bis 1999</t>
    </r>
  </si>
  <si>
    <t>Ozon, Anzahl der Tage &gt;120 µg/m³, max. (8h)-Mittelwert eines Tages während eines Kalenderjahres</t>
  </si>
  <si>
    <t>Ozon, Anzahl der Tage &gt;120 µg/m³ max. (8h)-Mittelwert eines Tages während eines Kalenderjahres, gemittelt über 3 Jahre</t>
  </si>
  <si>
    <t>Ozon, zulässige Anzahl der Überschreitungen 25 Tage/Jahr (gilt ab 1.1.2010 mit 120 µg/m³, bis 1999 mit 110 µg/m³)</t>
  </si>
  <si>
    <t>Benz(a)pyren</t>
  </si>
  <si>
    <t>Stickstoffmonoxid (NO)</t>
  </si>
  <si>
    <r>
      <t>PM₁₀, Anzahl der Tage mit Überschreitung des 24h-Grenzwert von 50 µg/m</t>
    </r>
    <r>
      <rPr>
        <vertAlign val="superscript"/>
        <sz val="8"/>
        <rFont val="Arial"/>
        <family val="2"/>
      </rPr>
      <t>3</t>
    </r>
  </si>
  <si>
    <t>PM₁₀, zulässige Anzahl der Tage mit Überschreitungen des 24h-Grenzwertes (50µg/m³, 35 Überschreitungen/Jahr)</t>
  </si>
  <si>
    <t>Schwefeldioxid (SO₂)</t>
  </si>
  <si>
    <t>Ozon (O₃)</t>
  </si>
  <si>
    <t>Titel:</t>
  </si>
  <si>
    <t>Umweltatlas Karte 03_12_1</t>
  </si>
  <si>
    <t>Verfasser:</t>
  </si>
  <si>
    <t>Thema:</t>
  </si>
  <si>
    <t>Entwicklung Luftqualität - Immissionen</t>
  </si>
  <si>
    <t>PM₁₀</t>
  </si>
  <si>
    <t>Ruß: EC_VDI
(ermittelt durch thermo-graphische Analyse)</t>
  </si>
  <si>
    <t>Ruß: EC_R
(ermittelt durch thermo-optische Analyse, Reflexion)</t>
  </si>
  <si>
    <t>Stickstoffdioxid (NO₂)</t>
  </si>
  <si>
    <t>PM₁₀ (1.1.2005) und NO₂ (ab 1.1.2010), Jahresgrenzwert zum Gesundheitsschutz, EU-Richtlinie (2008/50/EG)</t>
  </si>
  <si>
    <t>Stickoxide (NOx), kritischer Wert zum Schutz der Vegetation, EU-Richtlinie (2008/50/EG) (von 1999-2009: Grenzwert zum Schutz der Vegetation)</t>
  </si>
  <si>
    <t>Schwefeldioxid (SO₂) kritischer Wert zum Schutz der Vegetation seit 2010, EU-Richtlinie (2008/50/EG) (von 1999-2009: Grenzwert zum Schutz der Vegetation)</t>
  </si>
  <si>
    <t>PM₂‚₅
(bis 2016 gravimetrisches Referenzverfahren, ab 2017 automatisches Streulichtverfahren)</t>
  </si>
  <si>
    <t>PM₂‚₅, Zielwert zum Gesundheitsschutz bis Ende 2014, Grenzwert zum Gesundheitsschutz ab 2015,  EU-Richtlinie (2008/50/EG)</t>
  </si>
  <si>
    <t>Benzo(a)pyren in [ng/m3], Zielwert zum Schutz der menschlichen Gesundheit in [ng/m3], 39. BImSchV</t>
  </si>
  <si>
    <t>Senatsverwaltung für Stadtentwicklung, Bauen und Wohnen Berlin, III D Geodateninfrastruktur, Umweltatlas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</si>
</sst>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0" fontId="6" fillId="0" borderId="0"/>
  </cellStyleXfs>
  <cellXfs count="67">
    <xf numFmtId="0" fontId="0" fillId="0" borderId="0" xfId="0"/>
    <xf numFmtId="164" fontId="2" fillId="0" borderId="1" xfId="0" applyNumberFormat="1" applyFont="1" applyBorder="1" applyAlignment="1">
      <alignment horizontal="left" vertical="top"/>
    </xf>
    <xf numFmtId="164" fontId="2" fillId="0" borderId="2" xfId="0" applyNumberFormat="1" applyFont="1" applyBorder="1" applyAlignment="1">
      <alignment horizontal="left" vertical="top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164" fontId="2" fillId="2" borderId="6" xfId="0" applyNumberFormat="1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164" fontId="2" fillId="2" borderId="7" xfId="0" applyNumberFormat="1" applyFont="1" applyFill="1" applyBorder="1" applyAlignment="1" applyProtection="1">
      <alignment horizontal="left" vertical="top" wrapText="1"/>
      <protection locked="0"/>
    </xf>
    <xf numFmtId="1" fontId="5" fillId="2" borderId="7" xfId="0" applyNumberFormat="1" applyFont="1" applyFill="1" applyBorder="1" applyAlignment="1" applyProtection="1">
      <alignment horizontal="left" vertical="top" wrapText="1"/>
      <protection locked="0"/>
    </xf>
    <xf numFmtId="164" fontId="2" fillId="2" borderId="7" xfId="3" applyNumberFormat="1" applyFont="1" applyFill="1" applyBorder="1" applyAlignment="1">
      <alignment horizontal="left" vertical="top"/>
    </xf>
    <xf numFmtId="9" fontId="2" fillId="0" borderId="1" xfId="0" applyNumberFormat="1" applyFont="1" applyBorder="1" applyAlignment="1" applyProtection="1">
      <alignment horizontal="left" vertical="top"/>
      <protection locked="0"/>
    </xf>
    <xf numFmtId="9" fontId="2" fillId="0" borderId="1" xfId="0" applyNumberFormat="1" applyFont="1" applyFill="1" applyBorder="1" applyAlignment="1" applyProtection="1">
      <alignment horizontal="left" vertical="top"/>
      <protection locked="0"/>
    </xf>
    <xf numFmtId="0" fontId="4" fillId="2" borderId="7" xfId="0" applyNumberFormat="1" applyFont="1" applyFill="1" applyBorder="1" applyAlignment="1" applyProtection="1">
      <alignment horizontal="left" vertical="top" wrapText="1"/>
      <protection locked="0"/>
    </xf>
    <xf numFmtId="9" fontId="2" fillId="2" borderId="7" xfId="0" applyNumberFormat="1" applyFont="1" applyFill="1" applyBorder="1" applyAlignment="1" applyProtection="1">
      <alignment horizontal="left" vertical="top" wrapText="1"/>
      <protection locked="0"/>
    </xf>
    <xf numFmtId="9" fontId="5" fillId="2" borderId="7" xfId="0" applyNumberFormat="1" applyFont="1" applyFill="1" applyBorder="1" applyAlignment="1" applyProtection="1">
      <alignment horizontal="left" vertical="top" wrapText="1"/>
      <protection locked="0"/>
    </xf>
    <xf numFmtId="9" fontId="2" fillId="2" borderId="8" xfId="0" applyNumberFormat="1" applyFont="1" applyFill="1" applyBorder="1" applyAlignment="1" applyProtection="1">
      <alignment horizontal="left" vertical="top" wrapText="1"/>
      <protection locked="0"/>
    </xf>
    <xf numFmtId="9" fontId="5" fillId="2" borderId="8" xfId="0" applyNumberFormat="1" applyFont="1" applyFill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164" fontId="4" fillId="2" borderId="7" xfId="0" applyNumberFormat="1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164" fontId="4" fillId="2" borderId="11" xfId="0" applyNumberFormat="1" applyFont="1" applyFill="1" applyBorder="1" applyAlignment="1" applyProtection="1">
      <alignment horizontal="left" vertical="top" wrapText="1"/>
      <protection locked="0"/>
    </xf>
    <xf numFmtId="0" fontId="4" fillId="2" borderId="11" xfId="0" applyNumberFormat="1" applyFont="1" applyFill="1" applyBorder="1" applyAlignment="1" applyProtection="1">
      <alignment horizontal="left" vertical="top" wrapText="1"/>
      <protection locked="0"/>
    </xf>
    <xf numFmtId="1" fontId="5" fillId="2" borderId="11" xfId="0" applyNumberFormat="1" applyFont="1" applyFill="1" applyBorder="1" applyAlignment="1" applyProtection="1">
      <alignment horizontal="left" vertical="top" wrapText="1"/>
      <protection locked="0"/>
    </xf>
    <xf numFmtId="9" fontId="2" fillId="2" borderId="11" xfId="0" applyNumberFormat="1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164" fontId="4" fillId="3" borderId="7" xfId="0" applyNumberFormat="1" applyFont="1" applyFill="1" applyBorder="1" applyAlignment="1" applyProtection="1">
      <alignment horizontal="left" vertical="top" wrapText="1"/>
      <protection locked="0"/>
    </xf>
    <xf numFmtId="164" fontId="2" fillId="3" borderId="6" xfId="0" applyNumberFormat="1" applyFont="1" applyFill="1" applyBorder="1" applyAlignment="1" applyProtection="1">
      <alignment horizontal="left" vertical="top" wrapText="1"/>
      <protection locked="0"/>
    </xf>
    <xf numFmtId="1" fontId="5" fillId="3" borderId="7" xfId="0" applyNumberFormat="1" applyFont="1" applyFill="1" applyBorder="1" applyAlignment="1" applyProtection="1">
      <alignment horizontal="left" vertical="top" wrapText="1"/>
      <protection locked="0"/>
    </xf>
    <xf numFmtId="9" fontId="5" fillId="2" borderId="11" xfId="0" applyNumberFormat="1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164" fontId="2" fillId="2" borderId="12" xfId="2" applyNumberFormat="1" applyFont="1" applyFill="1" applyBorder="1" applyAlignment="1">
      <alignment horizontal="left" vertical="top"/>
    </xf>
    <xf numFmtId="164" fontId="2" fillId="2" borderId="12" xfId="3" applyNumberFormat="1" applyFont="1" applyFill="1" applyBorder="1" applyAlignment="1">
      <alignment horizontal="left" vertical="top"/>
    </xf>
    <xf numFmtId="1" fontId="5" fillId="2" borderId="12" xfId="0" applyNumberFormat="1" applyFont="1" applyFill="1" applyBorder="1" applyAlignment="1" applyProtection="1">
      <alignment horizontal="left" vertical="top" wrapText="1"/>
      <protection locked="0"/>
    </xf>
    <xf numFmtId="0" fontId="4" fillId="2" borderId="8" xfId="0" applyNumberFormat="1" applyFont="1" applyFill="1" applyBorder="1" applyAlignment="1" applyProtection="1">
      <alignment horizontal="left" vertical="top" wrapText="1"/>
      <protection locked="0"/>
    </xf>
    <xf numFmtId="2" fontId="5" fillId="2" borderId="7" xfId="0" applyNumberFormat="1" applyFont="1" applyFill="1" applyBorder="1" applyAlignment="1" applyProtection="1">
      <alignment horizontal="left" vertical="top" wrapText="1"/>
      <protection locked="0"/>
    </xf>
    <xf numFmtId="1" fontId="2" fillId="2" borderId="12" xfId="0" applyNumberFormat="1" applyFont="1" applyFill="1" applyBorder="1" applyAlignment="1">
      <alignment horizontal="left" vertical="top"/>
    </xf>
    <xf numFmtId="1" fontId="2" fillId="2" borderId="7" xfId="0" applyNumberFormat="1" applyFont="1" applyFill="1" applyBorder="1" applyAlignment="1">
      <alignment horizontal="left" vertical="top"/>
    </xf>
    <xf numFmtId="1" fontId="2" fillId="2" borderId="12" xfId="0" applyNumberFormat="1" applyFont="1" applyFill="1" applyBorder="1" applyAlignment="1" applyProtection="1">
      <alignment horizontal="left" vertical="top" wrapText="1"/>
      <protection locked="0"/>
    </xf>
    <xf numFmtId="1" fontId="2" fillId="2" borderId="7" xfId="0" applyNumberFormat="1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1" fontId="2" fillId="2" borderId="12" xfId="2" applyNumberFormat="1" applyFont="1" applyFill="1" applyBorder="1" applyAlignment="1">
      <alignment horizontal="left" vertical="top"/>
    </xf>
    <xf numFmtId="1" fontId="2" fillId="2" borderId="7" xfId="2" applyNumberFormat="1" applyFont="1" applyFill="1" applyBorder="1" applyAlignment="1">
      <alignment horizontal="left" vertical="top"/>
    </xf>
    <xf numFmtId="1" fontId="2" fillId="2" borderId="6" xfId="0" applyNumberFormat="1" applyFont="1" applyFill="1" applyBorder="1" applyAlignment="1" applyProtection="1">
      <alignment horizontal="left" vertical="top" wrapText="1"/>
      <protection locked="0"/>
    </xf>
    <xf numFmtId="1" fontId="2" fillId="3" borderId="6" xfId="0" applyNumberFormat="1" applyFont="1" applyFill="1" applyBorder="1" applyAlignment="1" applyProtection="1">
      <alignment horizontal="left" vertical="top" wrapText="1"/>
      <protection locked="0"/>
    </xf>
    <xf numFmtId="1" fontId="2" fillId="3" borderId="7" xfId="0" applyNumberFormat="1" applyFont="1" applyFill="1" applyBorder="1" applyAlignment="1">
      <alignment horizontal="left" vertical="top"/>
    </xf>
    <xf numFmtId="1" fontId="2" fillId="3" borderId="7" xfId="0" applyNumberFormat="1" applyFont="1" applyFill="1" applyBorder="1" applyAlignment="1" applyProtection="1">
      <alignment horizontal="left" vertical="top" wrapText="1"/>
      <protection locked="0"/>
    </xf>
    <xf numFmtId="49" fontId="2" fillId="2" borderId="13" xfId="0" applyNumberFormat="1" applyFont="1" applyFill="1" applyBorder="1" applyAlignment="1" applyProtection="1">
      <alignment horizontal="left" vertical="top" wrapText="1"/>
      <protection locked="0"/>
    </xf>
    <xf numFmtId="1" fontId="5" fillId="2" borderId="5" xfId="0" applyNumberFormat="1" applyFont="1" applyFill="1" applyBorder="1" applyAlignment="1" applyProtection="1">
      <alignment horizontal="left" vertical="top" wrapText="1"/>
      <protection locked="0"/>
    </xf>
    <xf numFmtId="1" fontId="5" fillId="3" borderId="5" xfId="0" applyNumberFormat="1" applyFont="1" applyFill="1" applyBorder="1" applyAlignment="1" applyProtection="1">
      <alignment horizontal="left" vertical="top" wrapText="1"/>
      <protection locked="0"/>
    </xf>
    <xf numFmtId="9" fontId="5" fillId="2" borderId="5" xfId="0" applyNumberFormat="1" applyFont="1" applyFill="1" applyBorder="1" applyAlignment="1" applyProtection="1">
      <alignment horizontal="left" vertical="top" wrapText="1"/>
      <protection locked="0"/>
    </xf>
    <xf numFmtId="9" fontId="5" fillId="2" borderId="14" xfId="0" applyNumberFormat="1" applyFont="1" applyFill="1" applyBorder="1" applyAlignment="1" applyProtection="1">
      <alignment horizontal="left" vertical="top" wrapText="1"/>
      <protection locked="0"/>
    </xf>
    <xf numFmtId="49" fontId="4" fillId="2" borderId="13" xfId="0" applyNumberFormat="1" applyFont="1" applyFill="1" applyBorder="1" applyAlignment="1" applyProtection="1">
      <alignment horizontal="left" vertical="top" wrapText="1"/>
      <protection locked="0"/>
    </xf>
    <xf numFmtId="164" fontId="2" fillId="2" borderId="13" xfId="0" applyNumberFormat="1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/>
      <protection locked="0"/>
    </xf>
    <xf numFmtId="9" fontId="2" fillId="0" borderId="2" xfId="0" applyNumberFormat="1" applyFont="1" applyBorder="1" applyAlignment="1" applyProtection="1">
      <alignment horizontal="left" vertical="top"/>
      <protection locked="0"/>
    </xf>
    <xf numFmtId="9" fontId="2" fillId="0" borderId="2" xfId="0" applyNumberFormat="1" applyFont="1" applyFill="1" applyBorder="1" applyAlignment="1" applyProtection="1">
      <alignment horizontal="left" vertical="top"/>
      <protection locked="0"/>
    </xf>
    <xf numFmtId="0" fontId="2" fillId="0" borderId="16" xfId="0" applyFont="1" applyBorder="1" applyAlignment="1" applyProtection="1">
      <alignment horizontal="left" vertical="top"/>
      <protection locked="0"/>
    </xf>
    <xf numFmtId="1" fontId="5" fillId="2" borderId="6" xfId="0" applyNumberFormat="1" applyFont="1" applyFill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 applyProtection="1">
      <alignment horizontal="left" vertical="top"/>
      <protection locked="0"/>
    </xf>
    <xf numFmtId="164" fontId="2" fillId="2" borderId="11" xfId="0" applyNumberFormat="1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164" fontId="3" fillId="4" borderId="15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4">
    <cellStyle name="Standard" xfId="0" builtinId="0"/>
    <cellStyle name="Standard 2" xfId="1"/>
    <cellStyle name="Standard_black_Smoke_Ruß" xfId="2"/>
    <cellStyle name="Standard_EntwicklungLuftqualitätbis04" xfId="3"/>
  </cellStyles>
  <dxfs count="0"/>
  <tableStyles count="0" defaultTableStyle="TableStyleMedium2" defaultPivotStyle="PivotStyleLight16"/>
  <colors>
    <mruColors>
      <color rgb="FFFF00FF"/>
      <color rgb="FFAFFA4C"/>
      <color rgb="FFC6F96B"/>
      <color rgb="FFD2B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895936711307722E-2"/>
          <c:y val="8.3089107996397807E-2"/>
          <c:w val="0.66279307789875552"/>
          <c:h val="0.82514728180971508"/>
        </c:manualLayout>
      </c:layout>
      <c:lineChart>
        <c:grouping val="standard"/>
        <c:varyColors val="0"/>
        <c:ser>
          <c:idx val="2"/>
          <c:order val="0"/>
          <c:tx>
            <c:strRef>
              <c:f>'MC 077'!$E$4</c:f>
              <c:strCache>
                <c:ptCount val="1"/>
                <c:pt idx="0">
                  <c:v>Gesamtstaub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'MC 077'!$B$5:$B$33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077'!$E$5:$E$33</c:f>
              <c:numCache>
                <c:formatCode>0</c:formatCode>
                <c:ptCount val="29"/>
                <c:pt idx="0">
                  <c:v>49</c:v>
                </c:pt>
                <c:pt idx="1">
                  <c:v>43</c:v>
                </c:pt>
                <c:pt idx="2">
                  <c:v>42</c:v>
                </c:pt>
                <c:pt idx="3">
                  <c:v>48</c:v>
                </c:pt>
                <c:pt idx="4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D4-4CC3-9883-58C95D27C8CD}"/>
            </c:ext>
          </c:extLst>
        </c:ser>
        <c:ser>
          <c:idx val="1"/>
          <c:order val="1"/>
          <c:tx>
            <c:strRef>
              <c:f>'MC 077'!$F$4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077'!$B$5:$B$33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077'!$F$5:$F$33</c:f>
              <c:numCache>
                <c:formatCode>0.0</c:formatCode>
                <c:ptCount val="29"/>
                <c:pt idx="5">
                  <c:v>25.6</c:v>
                </c:pt>
                <c:pt idx="6">
                  <c:v>23</c:v>
                </c:pt>
                <c:pt idx="7">
                  <c:v>23</c:v>
                </c:pt>
                <c:pt idx="8">
                  <c:v>21</c:v>
                </c:pt>
                <c:pt idx="9">
                  <c:v>24</c:v>
                </c:pt>
                <c:pt idx="10">
                  <c:v>28</c:v>
                </c:pt>
                <c:pt idx="11">
                  <c:v>21</c:v>
                </c:pt>
                <c:pt idx="12">
                  <c:v>24</c:v>
                </c:pt>
                <c:pt idx="13">
                  <c:v>27</c:v>
                </c:pt>
                <c:pt idx="14">
                  <c:v>21</c:v>
                </c:pt>
                <c:pt idx="15">
                  <c:v>20</c:v>
                </c:pt>
                <c:pt idx="16">
                  <c:v>22</c:v>
                </c:pt>
                <c:pt idx="17">
                  <c:v>22</c:v>
                </c:pt>
                <c:pt idx="18">
                  <c:v>21</c:v>
                </c:pt>
                <c:pt idx="19">
                  <c:v>19</c:v>
                </c:pt>
                <c:pt idx="20">
                  <c:v>20</c:v>
                </c:pt>
                <c:pt idx="21">
                  <c:v>24</c:v>
                </c:pt>
                <c:pt idx="22">
                  <c:v>20</c:v>
                </c:pt>
                <c:pt idx="23">
                  <c:v>20</c:v>
                </c:pt>
                <c:pt idx="24">
                  <c:v>18</c:v>
                </c:pt>
                <c:pt idx="25">
                  <c:v>19</c:v>
                </c:pt>
                <c:pt idx="26">
                  <c:v>17</c:v>
                </c:pt>
                <c:pt idx="27">
                  <c:v>15</c:v>
                </c:pt>
                <c:pt idx="28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4-4CC3-9883-58C95D27C8CD}"/>
            </c:ext>
          </c:extLst>
        </c:ser>
        <c:ser>
          <c:idx val="5"/>
          <c:order val="2"/>
          <c:tx>
            <c:strRef>
              <c:f>'MC 077'!$I$4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077'!$B$5:$B$33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077'!$I$5:$I$33</c:f>
              <c:numCache>
                <c:formatCode>0</c:formatCode>
                <c:ptCount val="29"/>
                <c:pt idx="0">
                  <c:v>16</c:v>
                </c:pt>
                <c:pt idx="1">
                  <c:v>17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18</c:v>
                </c:pt>
                <c:pt idx="6">
                  <c:v>19</c:v>
                </c:pt>
                <c:pt idx="7">
                  <c:v>17</c:v>
                </c:pt>
                <c:pt idx="8">
                  <c:v>14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15</c:v>
                </c:pt>
                <c:pt idx="13">
                  <c:v>19</c:v>
                </c:pt>
                <c:pt idx="14">
                  <c:v>15</c:v>
                </c:pt>
                <c:pt idx="15">
                  <c:v>15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  <c:pt idx="20">
                  <c:v>13</c:v>
                </c:pt>
                <c:pt idx="21">
                  <c:v>14</c:v>
                </c:pt>
                <c:pt idx="22">
                  <c:v>14</c:v>
                </c:pt>
                <c:pt idx="23">
                  <c:v>14</c:v>
                </c:pt>
                <c:pt idx="24">
                  <c:v>14</c:v>
                </c:pt>
                <c:pt idx="25">
                  <c:v>14</c:v>
                </c:pt>
                <c:pt idx="26">
                  <c:v>14</c:v>
                </c:pt>
                <c:pt idx="27">
                  <c:v>12</c:v>
                </c:pt>
                <c:pt idx="28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D4-4CC3-9883-58C95D27C8CD}"/>
            </c:ext>
          </c:extLst>
        </c:ser>
        <c:ser>
          <c:idx val="7"/>
          <c:order val="3"/>
          <c:tx>
            <c:strRef>
              <c:f>'MC 077'!$J$4</c:f>
              <c:strCache>
                <c:ptCount val="1"/>
                <c:pt idx="0">
                  <c:v>PM₁₀ (1.1.2005) und NO₂ (ab 1.1.2010), Jahresgrenzwert zum Gesundheitsschutz, EU-Richtlinie (2008/50/EG)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'MC 077'!$B$5:$B$33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077'!$J$5:$J$33</c:f>
              <c:numCache>
                <c:formatCode>0</c:formatCode>
                <c:ptCount val="29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C5D4-4CC3-9883-58C95D27C8CD}"/>
            </c:ext>
          </c:extLst>
        </c:ser>
        <c:ser>
          <c:idx val="3"/>
          <c:order val="4"/>
          <c:tx>
            <c:strRef>
              <c:f>'MC 077'!$V$4</c:f>
              <c:strCache>
                <c:ptCount val="1"/>
                <c:pt idx="0">
                  <c:v>PM₂‚₅
(bis 2016 gravimetrisches Referenzverfahren, ab 2017 automatisches Streulichtverfahren)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'MC 077'!$B$5:$B$33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077'!$V$5:$V$33</c:f>
              <c:numCache>
                <c:formatCode>0</c:formatCode>
                <c:ptCount val="29"/>
                <c:pt idx="18">
                  <c:v>19</c:v>
                </c:pt>
                <c:pt idx="20">
                  <c:v>14.3</c:v>
                </c:pt>
                <c:pt idx="21">
                  <c:v>19</c:v>
                </c:pt>
                <c:pt idx="22">
                  <c:v>14</c:v>
                </c:pt>
                <c:pt idx="23">
                  <c:v>14</c:v>
                </c:pt>
                <c:pt idx="24">
                  <c:v>13</c:v>
                </c:pt>
                <c:pt idx="25">
                  <c:v>13</c:v>
                </c:pt>
                <c:pt idx="26">
                  <c:v>12</c:v>
                </c:pt>
                <c:pt idx="27">
                  <c:v>10</c:v>
                </c:pt>
                <c:pt idx="28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5A-4411-8FF9-06FD51899A44}"/>
            </c:ext>
          </c:extLst>
        </c:ser>
        <c:ser>
          <c:idx val="4"/>
          <c:order val="5"/>
          <c:tx>
            <c:strRef>
              <c:f>'MC 077'!$W$4</c:f>
              <c:strCache>
                <c:ptCount val="1"/>
                <c:pt idx="0">
                  <c:v>PM₂‚₅, Zielwert zum Gesundheitsschutz bis Ende 2014, Grenzwert zum Gesundheitsschutz ab 2015,  EU-Richtlinie (2008/50/EG)</c:v>
                </c:pt>
              </c:strCache>
            </c:strRef>
          </c:tx>
          <c:spPr>
            <a:ln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'MC 077'!$B$5:$B$33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077'!$W$5:$W$33</c:f>
              <c:numCache>
                <c:formatCode>0</c:formatCode>
                <c:ptCount val="29"/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5A-4411-8FF9-06FD51899A44}"/>
            </c:ext>
          </c:extLst>
        </c:ser>
        <c:ser>
          <c:idx val="14"/>
          <c:order val="6"/>
          <c:tx>
            <c:strRef>
              <c:f>'MC 077'!$O$4</c:f>
              <c:strCache>
                <c:ptCount val="1"/>
                <c:pt idx="0">
                  <c:v>Ozon (O₃)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'MC 077'!$B$5:$B$33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077'!$O$5:$O$33</c:f>
              <c:numCache>
                <c:formatCode>0</c:formatCode>
                <c:ptCount val="29"/>
                <c:pt idx="0">
                  <c:v>52</c:v>
                </c:pt>
                <c:pt idx="1">
                  <c:v>51</c:v>
                </c:pt>
                <c:pt idx="2">
                  <c:v>46</c:v>
                </c:pt>
                <c:pt idx="3">
                  <c:v>48</c:v>
                </c:pt>
                <c:pt idx="4">
                  <c:v>47</c:v>
                </c:pt>
                <c:pt idx="5">
                  <c:v>49</c:v>
                </c:pt>
                <c:pt idx="6">
                  <c:v>47</c:v>
                </c:pt>
                <c:pt idx="7">
                  <c:v>44</c:v>
                </c:pt>
                <c:pt idx="8">
                  <c:v>47</c:v>
                </c:pt>
                <c:pt idx="9">
                  <c:v>46</c:v>
                </c:pt>
                <c:pt idx="10">
                  <c:v>48</c:v>
                </c:pt>
                <c:pt idx="11">
                  <c:v>45</c:v>
                </c:pt>
                <c:pt idx="12">
                  <c:v>47</c:v>
                </c:pt>
                <c:pt idx="13">
                  <c:v>52</c:v>
                </c:pt>
                <c:pt idx="14">
                  <c:v>48</c:v>
                </c:pt>
                <c:pt idx="15">
                  <c:v>46</c:v>
                </c:pt>
                <c:pt idx="16">
                  <c:v>46</c:v>
                </c:pt>
                <c:pt idx="17">
                  <c:v>51</c:v>
                </c:pt>
                <c:pt idx="18">
                  <c:v>49</c:v>
                </c:pt>
                <c:pt idx="19">
                  <c:v>47</c:v>
                </c:pt>
                <c:pt idx="20">
                  <c:v>51</c:v>
                </c:pt>
                <c:pt idx="21">
                  <c:v>46</c:v>
                </c:pt>
                <c:pt idx="22">
                  <c:v>51</c:v>
                </c:pt>
                <c:pt idx="23">
                  <c:v>46</c:v>
                </c:pt>
                <c:pt idx="24">
                  <c:v>44</c:v>
                </c:pt>
                <c:pt idx="25">
                  <c:v>49</c:v>
                </c:pt>
                <c:pt idx="26">
                  <c:v>46</c:v>
                </c:pt>
                <c:pt idx="27">
                  <c:v>45</c:v>
                </c:pt>
                <c:pt idx="28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D4-4CC3-9883-58C95D27C8CD}"/>
            </c:ext>
          </c:extLst>
        </c:ser>
        <c:ser>
          <c:idx val="8"/>
          <c:order val="7"/>
          <c:tx>
            <c:strRef>
              <c:f>'MC 077'!$K$4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'MC 077'!$B$5:$B$33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077'!$K$5:$K$33</c:f>
              <c:numCache>
                <c:formatCode>0</c:formatCode>
                <c:ptCount val="29"/>
                <c:pt idx="0">
                  <c:v>23</c:v>
                </c:pt>
                <c:pt idx="1">
                  <c:v>25</c:v>
                </c:pt>
                <c:pt idx="2">
                  <c:v>25</c:v>
                </c:pt>
                <c:pt idx="3">
                  <c:v>22</c:v>
                </c:pt>
                <c:pt idx="4">
                  <c:v>25</c:v>
                </c:pt>
                <c:pt idx="5">
                  <c:v>25</c:v>
                </c:pt>
                <c:pt idx="6">
                  <c:v>26</c:v>
                </c:pt>
                <c:pt idx="7">
                  <c:v>23</c:v>
                </c:pt>
                <c:pt idx="8">
                  <c:v>20</c:v>
                </c:pt>
                <c:pt idx="9">
                  <c:v>22</c:v>
                </c:pt>
                <c:pt idx="10">
                  <c:v>23</c:v>
                </c:pt>
                <c:pt idx="11">
                  <c:v>22</c:v>
                </c:pt>
                <c:pt idx="12">
                  <c:v>20</c:v>
                </c:pt>
                <c:pt idx="13">
                  <c:v>25</c:v>
                </c:pt>
                <c:pt idx="14">
                  <c:v>19</c:v>
                </c:pt>
                <c:pt idx="15">
                  <c:v>19</c:v>
                </c:pt>
                <c:pt idx="16">
                  <c:v>19</c:v>
                </c:pt>
                <c:pt idx="17">
                  <c:v>18</c:v>
                </c:pt>
                <c:pt idx="18">
                  <c:v>19</c:v>
                </c:pt>
                <c:pt idx="19">
                  <c:v>19</c:v>
                </c:pt>
                <c:pt idx="20">
                  <c:v>17</c:v>
                </c:pt>
                <c:pt idx="21">
                  <c:v>19</c:v>
                </c:pt>
                <c:pt idx="22">
                  <c:v>19</c:v>
                </c:pt>
                <c:pt idx="23">
                  <c:v>20</c:v>
                </c:pt>
                <c:pt idx="24">
                  <c:v>18</c:v>
                </c:pt>
                <c:pt idx="25">
                  <c:v>17</c:v>
                </c:pt>
                <c:pt idx="26">
                  <c:v>18</c:v>
                </c:pt>
                <c:pt idx="27">
                  <c:v>15</c:v>
                </c:pt>
                <c:pt idx="28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D4-4CC3-9883-58C95D27C8CD}"/>
            </c:ext>
          </c:extLst>
        </c:ser>
        <c:ser>
          <c:idx val="0"/>
          <c:order val="8"/>
          <c:tx>
            <c:strRef>
              <c:f>'MC 077'!$L$4</c:f>
              <c:strCache>
                <c:ptCount val="1"/>
                <c:pt idx="0">
                  <c:v>Stickoxide (NOx), kritischer Wert zum Schutz der Vegetation, EU-Richtlinie (2008/50/EG) (von 1999-2009: Grenzwert zum Schutz der Vegetation)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ysDash"/>
            </a:ln>
          </c:spPr>
          <c:marker>
            <c:symbol val="none"/>
          </c:marker>
          <c:cat>
            <c:numRef>
              <c:f>'MC 077'!$B$5:$B$33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077'!$L$5:$L$33</c:f>
              <c:numCache>
                <c:formatCode>0</c:formatCode>
                <c:ptCount val="29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5D4-4CC3-9883-58C95D27C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98240"/>
        <c:axId val="101504128"/>
      </c:lineChart>
      <c:catAx>
        <c:axId val="10149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504128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01504128"/>
        <c:scaling>
          <c:orientation val="minMax"/>
          <c:max val="5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 sz="800"/>
                  <a:t>µg/m³</a:t>
                </a:r>
              </a:p>
            </c:rich>
          </c:tx>
          <c:layout>
            <c:manualLayout>
              <c:xMode val="edge"/>
              <c:yMode val="edge"/>
              <c:x val="4.9324004234110944E-2"/>
              <c:y val="3.0608435465965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498240"/>
        <c:crosses val="autoZero"/>
        <c:crossBetween val="between"/>
        <c:majorUnit val="11"/>
        <c:minorUnit val="11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62827856534673"/>
          <c:y val="6.4683053040103494E-2"/>
          <c:w val="0.27337172143465333"/>
          <c:h val="0.848138655400684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363704158118037E-2"/>
          <c:y val="7.2721789489060731E-2"/>
          <c:w val="0.67204495212746296"/>
          <c:h val="0.79096641645108545"/>
        </c:manualLayout>
      </c:layout>
      <c:lineChart>
        <c:grouping val="standard"/>
        <c:varyColors val="0"/>
        <c:ser>
          <c:idx val="2"/>
          <c:order val="0"/>
          <c:tx>
            <c:strRef>
              <c:f>'MC 077'!$F$4</c:f>
              <c:strCache>
                <c:ptCount val="1"/>
                <c:pt idx="0">
                  <c:v>PM₁₀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'MC 077'!$B$35:$B$63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077'!$F$35:$F$63</c:f>
              <c:numCache>
                <c:formatCode>0%</c:formatCode>
                <c:ptCount val="29"/>
                <c:pt idx="5">
                  <c:v>0.64</c:v>
                </c:pt>
                <c:pt idx="6">
                  <c:v>0.57499999999999996</c:v>
                </c:pt>
                <c:pt idx="7">
                  <c:v>0.57499999999999996</c:v>
                </c:pt>
                <c:pt idx="8">
                  <c:v>0.52500000000000002</c:v>
                </c:pt>
                <c:pt idx="9">
                  <c:v>0.6</c:v>
                </c:pt>
                <c:pt idx="10">
                  <c:v>0.7</c:v>
                </c:pt>
                <c:pt idx="11">
                  <c:v>0.52500000000000002</c:v>
                </c:pt>
                <c:pt idx="12">
                  <c:v>0.6</c:v>
                </c:pt>
                <c:pt idx="13">
                  <c:v>0.67500000000000004</c:v>
                </c:pt>
                <c:pt idx="14">
                  <c:v>0.52500000000000002</c:v>
                </c:pt>
                <c:pt idx="15">
                  <c:v>0.5</c:v>
                </c:pt>
                <c:pt idx="16">
                  <c:v>0.55000000000000004</c:v>
                </c:pt>
                <c:pt idx="17">
                  <c:v>0.55000000000000004</c:v>
                </c:pt>
                <c:pt idx="18">
                  <c:v>0.52500000000000002</c:v>
                </c:pt>
                <c:pt idx="19">
                  <c:v>0.47499999999999998</c:v>
                </c:pt>
                <c:pt idx="20">
                  <c:v>0.5</c:v>
                </c:pt>
                <c:pt idx="21">
                  <c:v>0.6</c:v>
                </c:pt>
                <c:pt idx="22">
                  <c:v>0.5</c:v>
                </c:pt>
                <c:pt idx="23">
                  <c:v>0.5</c:v>
                </c:pt>
                <c:pt idx="24">
                  <c:v>0.45</c:v>
                </c:pt>
                <c:pt idx="25">
                  <c:v>0.47499999999999998</c:v>
                </c:pt>
                <c:pt idx="26">
                  <c:v>0.42499999999999999</c:v>
                </c:pt>
                <c:pt idx="27">
                  <c:v>0.375</c:v>
                </c:pt>
                <c:pt idx="28">
                  <c:v>0.42499999999999999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4F-4D56-9ED3-A8704C148997}"/>
            </c:ext>
          </c:extLst>
        </c:ser>
        <c:ser>
          <c:idx val="3"/>
          <c:order val="1"/>
          <c:tx>
            <c:strRef>
              <c:f>'MC 077'!$V$4</c:f>
              <c:strCache>
                <c:ptCount val="1"/>
                <c:pt idx="0">
                  <c:v>PM₂‚₅
(bis 2016 gravimetrisches Referenzverfahren, ab 2017 automatisches Streulichtverfahren)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ymbol val="none"/>
          </c:marker>
          <c:cat>
            <c:numRef>
              <c:f>'MC 077'!$B$35:$B$63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077'!$V$35:$V$63</c:f>
              <c:numCache>
                <c:formatCode>0%</c:formatCode>
                <c:ptCount val="29"/>
                <c:pt idx="18">
                  <c:v>0.76</c:v>
                </c:pt>
                <c:pt idx="20">
                  <c:v>0.57200000000000006</c:v>
                </c:pt>
                <c:pt idx="21">
                  <c:v>0.76</c:v>
                </c:pt>
                <c:pt idx="22">
                  <c:v>0.56000000000000005</c:v>
                </c:pt>
                <c:pt idx="23">
                  <c:v>0.56000000000000005</c:v>
                </c:pt>
                <c:pt idx="24">
                  <c:v>0.52</c:v>
                </c:pt>
                <c:pt idx="25">
                  <c:v>0.52</c:v>
                </c:pt>
                <c:pt idx="26">
                  <c:v>0.48</c:v>
                </c:pt>
                <c:pt idx="27">
                  <c:v>0.4</c:v>
                </c:pt>
                <c:pt idx="28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EA-44A7-93E4-4516260DE633}"/>
            </c:ext>
          </c:extLst>
        </c:ser>
        <c:ser>
          <c:idx val="0"/>
          <c:order val="2"/>
          <c:tx>
            <c:strRef>
              <c:f>'MC 077'!$M$4</c:f>
              <c:strCache>
                <c:ptCount val="1"/>
                <c:pt idx="0">
                  <c:v>Schwefeldioxid (SO₂)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'MC 077'!$B$35:$B$63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077'!$M$35:$M$63</c:f>
              <c:numCache>
                <c:formatCode>0%</c:formatCode>
                <c:ptCount val="29"/>
                <c:pt idx="0">
                  <c:v>0.9</c:v>
                </c:pt>
                <c:pt idx="1">
                  <c:v>0.7</c:v>
                </c:pt>
                <c:pt idx="2">
                  <c:v>0.65</c:v>
                </c:pt>
                <c:pt idx="3">
                  <c:v>0.6</c:v>
                </c:pt>
                <c:pt idx="4">
                  <c:v>0.35</c:v>
                </c:pt>
                <c:pt idx="5">
                  <c:v>0.25</c:v>
                </c:pt>
                <c:pt idx="6">
                  <c:v>0.2</c:v>
                </c:pt>
                <c:pt idx="7">
                  <c:v>0.2</c:v>
                </c:pt>
                <c:pt idx="8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4F-4D56-9ED3-A8704C148997}"/>
            </c:ext>
          </c:extLst>
        </c:ser>
        <c:ser>
          <c:idx val="4"/>
          <c:order val="3"/>
          <c:tx>
            <c:strRef>
              <c:f>'MC 077'!$I$4</c:f>
              <c:strCache>
                <c:ptCount val="1"/>
                <c:pt idx="0">
                  <c:v>Stickstoffdioxid (NO₂)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'MC 077'!$B$35:$B$63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077'!$I$35:$I$63</c:f>
              <c:numCache>
                <c:formatCode>0%</c:formatCode>
                <c:ptCount val="29"/>
                <c:pt idx="0">
                  <c:v>0.4</c:v>
                </c:pt>
                <c:pt idx="1">
                  <c:v>0.42499999999999999</c:v>
                </c:pt>
                <c:pt idx="2">
                  <c:v>0.42499999999999999</c:v>
                </c:pt>
                <c:pt idx="3">
                  <c:v>0.4</c:v>
                </c:pt>
                <c:pt idx="4">
                  <c:v>0.4</c:v>
                </c:pt>
                <c:pt idx="5">
                  <c:v>0.45</c:v>
                </c:pt>
                <c:pt idx="6">
                  <c:v>0.47499999999999998</c:v>
                </c:pt>
                <c:pt idx="7">
                  <c:v>0.42499999999999999</c:v>
                </c:pt>
                <c:pt idx="8">
                  <c:v>0.35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0.375</c:v>
                </c:pt>
                <c:pt idx="13">
                  <c:v>0.47499999999999998</c:v>
                </c:pt>
                <c:pt idx="14">
                  <c:v>0.375</c:v>
                </c:pt>
                <c:pt idx="15">
                  <c:v>0.375</c:v>
                </c:pt>
                <c:pt idx="16">
                  <c:v>0.35</c:v>
                </c:pt>
                <c:pt idx="17">
                  <c:v>0.35</c:v>
                </c:pt>
                <c:pt idx="18">
                  <c:v>0.35</c:v>
                </c:pt>
                <c:pt idx="19">
                  <c:v>0.35</c:v>
                </c:pt>
                <c:pt idx="20">
                  <c:v>0.32500000000000001</c:v>
                </c:pt>
                <c:pt idx="21">
                  <c:v>0.35</c:v>
                </c:pt>
                <c:pt idx="22">
                  <c:v>0.35</c:v>
                </c:pt>
                <c:pt idx="23">
                  <c:v>0.35</c:v>
                </c:pt>
                <c:pt idx="24">
                  <c:v>0.35</c:v>
                </c:pt>
                <c:pt idx="25">
                  <c:v>0.35</c:v>
                </c:pt>
                <c:pt idx="26">
                  <c:v>0.35</c:v>
                </c:pt>
                <c:pt idx="27">
                  <c:v>0.3</c:v>
                </c:pt>
                <c:pt idx="28">
                  <c:v>0.27500000000000002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4F-4D56-9ED3-A8704C148997}"/>
            </c:ext>
          </c:extLst>
        </c:ser>
        <c:ser>
          <c:idx val="1"/>
          <c:order val="4"/>
          <c:tx>
            <c:strRef>
              <c:f>'MC 077'!$K$4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'MC 077'!$B$35:$B$63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077'!$K$35:$K$63</c:f>
              <c:numCache>
                <c:formatCode>0%</c:formatCode>
                <c:ptCount val="29"/>
                <c:pt idx="0">
                  <c:v>0.76666666666666672</c:v>
                </c:pt>
                <c:pt idx="1">
                  <c:v>0.83333333333333337</c:v>
                </c:pt>
                <c:pt idx="2">
                  <c:v>0.83333333333333337</c:v>
                </c:pt>
                <c:pt idx="3">
                  <c:v>0.73333333333333328</c:v>
                </c:pt>
                <c:pt idx="4">
                  <c:v>0.83333333333333337</c:v>
                </c:pt>
                <c:pt idx="5">
                  <c:v>0.83333333333333337</c:v>
                </c:pt>
                <c:pt idx="6">
                  <c:v>0.8666666666666667</c:v>
                </c:pt>
                <c:pt idx="7">
                  <c:v>0.76666666666666672</c:v>
                </c:pt>
                <c:pt idx="8">
                  <c:v>0.66666666666666663</c:v>
                </c:pt>
                <c:pt idx="9">
                  <c:v>0.73333333333333328</c:v>
                </c:pt>
                <c:pt idx="10">
                  <c:v>0.76666666666666672</c:v>
                </c:pt>
                <c:pt idx="11">
                  <c:v>0.73333333333333328</c:v>
                </c:pt>
                <c:pt idx="12">
                  <c:v>0.66666666666666663</c:v>
                </c:pt>
                <c:pt idx="13">
                  <c:v>0.83333333333333337</c:v>
                </c:pt>
                <c:pt idx="14">
                  <c:v>0.6333333333333333</c:v>
                </c:pt>
                <c:pt idx="15">
                  <c:v>0.6333333333333333</c:v>
                </c:pt>
                <c:pt idx="16">
                  <c:v>0.6333333333333333</c:v>
                </c:pt>
                <c:pt idx="17">
                  <c:v>0.6</c:v>
                </c:pt>
                <c:pt idx="18">
                  <c:v>0.6333333333333333</c:v>
                </c:pt>
                <c:pt idx="19">
                  <c:v>0.6333333333333333</c:v>
                </c:pt>
                <c:pt idx="20">
                  <c:v>0.56666666666666665</c:v>
                </c:pt>
                <c:pt idx="21">
                  <c:v>0.6333333333333333</c:v>
                </c:pt>
                <c:pt idx="22">
                  <c:v>0.6333333333333333</c:v>
                </c:pt>
                <c:pt idx="23">
                  <c:v>0.66666666666666663</c:v>
                </c:pt>
                <c:pt idx="24">
                  <c:v>0.6</c:v>
                </c:pt>
                <c:pt idx="25">
                  <c:v>0.56666666666666665</c:v>
                </c:pt>
                <c:pt idx="26">
                  <c:v>0.6</c:v>
                </c:pt>
                <c:pt idx="27">
                  <c:v>0.5</c:v>
                </c:pt>
                <c:pt idx="28">
                  <c:v>0.46666666666666667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4F-4D56-9ED3-A8704C148997}"/>
            </c:ext>
          </c:extLst>
        </c:ser>
        <c:ser>
          <c:idx val="7"/>
          <c:order val="5"/>
          <c:tx>
            <c:v>stoffbezogener Jahresgrenzwert (=100%)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'MC 077'!$B$35:$B$63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077'!$C$35:$C$63</c:f>
              <c:numCache>
                <c:formatCode>0%</c:formatCod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4F-4D56-9ED3-A8704C148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564800"/>
        <c:axId val="101566336"/>
      </c:lineChart>
      <c:catAx>
        <c:axId val="10156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5663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1566336"/>
        <c:scaling>
          <c:orientation val="minMax"/>
          <c:max val="1.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564800"/>
        <c:crosses val="autoZero"/>
        <c:crossBetween val="between"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919826861676032"/>
          <c:y val="7.0259056365973266E-2"/>
          <c:w val="0.24080173138323974"/>
          <c:h val="0.7980526688565654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38392727647002E-2"/>
          <c:y val="4.1356535998529807E-2"/>
          <c:w val="0.86868817868354686"/>
          <c:h val="0.59454558305885019"/>
        </c:manualLayout>
      </c:layout>
      <c:barChart>
        <c:barDir val="col"/>
        <c:grouping val="clustered"/>
        <c:varyColors val="0"/>
        <c:ser>
          <c:idx val="0"/>
          <c:order val="0"/>
          <c:tx>
            <c:v>PM10, Anzahl der 24-h-Grenzwert-Überschreitung</c:v>
          </c:tx>
          <c:spPr>
            <a:solidFill>
              <a:srgbClr val="00FF00"/>
            </a:solidFill>
            <a:ln w="25400">
              <a:solidFill>
                <a:srgbClr val="00FF00"/>
              </a:solidFill>
              <a:prstDash val="solid"/>
            </a:ln>
          </c:spPr>
          <c:invertIfNegative val="0"/>
          <c:cat>
            <c:numRef>
              <c:f>'MC 077'!$B$5:$B$33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077'!$G$5:$G$33</c:f>
              <c:numCache>
                <c:formatCode>0</c:formatCode>
                <c:ptCount val="29"/>
                <c:pt idx="6">
                  <c:v>23</c:v>
                </c:pt>
                <c:pt idx="7">
                  <c:v>16</c:v>
                </c:pt>
                <c:pt idx="8">
                  <c:v>14</c:v>
                </c:pt>
                <c:pt idx="9">
                  <c:v>23</c:v>
                </c:pt>
                <c:pt idx="10">
                  <c:v>36</c:v>
                </c:pt>
                <c:pt idx="11">
                  <c:v>17</c:v>
                </c:pt>
                <c:pt idx="12">
                  <c:v>17</c:v>
                </c:pt>
                <c:pt idx="13">
                  <c:v>27</c:v>
                </c:pt>
                <c:pt idx="14">
                  <c:v>9</c:v>
                </c:pt>
                <c:pt idx="15">
                  <c:v>6</c:v>
                </c:pt>
                <c:pt idx="16">
                  <c:v>9</c:v>
                </c:pt>
                <c:pt idx="17">
                  <c:v>22</c:v>
                </c:pt>
                <c:pt idx="18">
                  <c:v>26</c:v>
                </c:pt>
                <c:pt idx="19">
                  <c:v>6</c:v>
                </c:pt>
                <c:pt idx="20">
                  <c:v>10</c:v>
                </c:pt>
                <c:pt idx="21">
                  <c:v>20</c:v>
                </c:pt>
                <c:pt idx="22">
                  <c:v>5</c:v>
                </c:pt>
                <c:pt idx="23">
                  <c:v>5</c:v>
                </c:pt>
                <c:pt idx="24">
                  <c:v>10</c:v>
                </c:pt>
                <c:pt idx="25">
                  <c:v>5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9-4BCE-88AC-8D93672C7462}"/>
            </c:ext>
          </c:extLst>
        </c:ser>
        <c:ser>
          <c:idx val="2"/>
          <c:order val="2"/>
          <c:tx>
            <c:strRef>
              <c:f>'MC 077'!$P$4</c:f>
              <c:strCache>
                <c:ptCount val="1"/>
                <c:pt idx="0">
                  <c:v>Ozon, Anzahl der Tage &gt;110 µg/m3, (8h)-Mittelwert, ermittelt von 12:00-24:00 Uhr, gültig bis 1999</c:v>
                </c:pt>
              </c:strCache>
            </c:strRef>
          </c:tx>
          <c:spPr>
            <a:solidFill>
              <a:srgbClr val="00CCFF"/>
            </a:solidFill>
            <a:ln w="25400">
              <a:solidFill>
                <a:srgbClr val="00CCFF"/>
              </a:solidFill>
              <a:prstDash val="solid"/>
            </a:ln>
          </c:spPr>
          <c:invertIfNegative val="0"/>
          <c:cat>
            <c:numRef>
              <c:f>'MC 077'!$B$5:$B$33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077'!$P$5:$P$33</c:f>
              <c:numCache>
                <c:formatCode>0</c:formatCode>
                <c:ptCount val="29"/>
                <c:pt idx="0">
                  <c:v>55</c:v>
                </c:pt>
                <c:pt idx="1">
                  <c:v>58</c:v>
                </c:pt>
                <c:pt idx="2">
                  <c:v>43</c:v>
                </c:pt>
                <c:pt idx="3">
                  <c:v>34</c:v>
                </c:pt>
                <c:pt idx="4">
                  <c:v>34</c:v>
                </c:pt>
                <c:pt idx="5">
                  <c:v>28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39-4BCE-88AC-8D93672C7462}"/>
            </c:ext>
          </c:extLst>
        </c:ser>
        <c:ser>
          <c:idx val="3"/>
          <c:order val="3"/>
          <c:tx>
            <c:strRef>
              <c:f>'MC 077'!$Q$4</c:f>
              <c:strCache>
                <c:ptCount val="1"/>
                <c:pt idx="0">
                  <c:v>Ozon, Anzahl der Tage &gt;120 µg/m³, max. (8h)-Mittelwert eines Tages während eines Kalenderjahres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numRef>
              <c:f>'MC 077'!$B$5:$B$33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077'!$Q$5:$Q$33</c:f>
              <c:numCache>
                <c:formatCode>0</c:formatCode>
                <c:ptCount val="29"/>
                <c:pt idx="7">
                  <c:v>21</c:v>
                </c:pt>
                <c:pt idx="8">
                  <c:v>19</c:v>
                </c:pt>
                <c:pt idx="9">
                  <c:v>22</c:v>
                </c:pt>
                <c:pt idx="10">
                  <c:v>31</c:v>
                </c:pt>
                <c:pt idx="11">
                  <c:v>6</c:v>
                </c:pt>
                <c:pt idx="12">
                  <c:v>13</c:v>
                </c:pt>
                <c:pt idx="13">
                  <c:v>39</c:v>
                </c:pt>
                <c:pt idx="14">
                  <c:v>21</c:v>
                </c:pt>
                <c:pt idx="15">
                  <c:v>22</c:v>
                </c:pt>
                <c:pt idx="16" formatCode="0.0">
                  <c:v>12</c:v>
                </c:pt>
                <c:pt idx="17">
                  <c:v>22</c:v>
                </c:pt>
                <c:pt idx="18">
                  <c:v>21</c:v>
                </c:pt>
                <c:pt idx="19">
                  <c:v>13</c:v>
                </c:pt>
                <c:pt idx="20">
                  <c:v>11</c:v>
                </c:pt>
                <c:pt idx="21">
                  <c:v>15</c:v>
                </c:pt>
                <c:pt idx="22">
                  <c:v>24</c:v>
                </c:pt>
                <c:pt idx="23">
                  <c:v>20</c:v>
                </c:pt>
                <c:pt idx="24">
                  <c:v>6</c:v>
                </c:pt>
                <c:pt idx="25">
                  <c:v>22</c:v>
                </c:pt>
                <c:pt idx="26">
                  <c:v>14</c:v>
                </c:pt>
                <c:pt idx="27">
                  <c:v>10</c:v>
                </c:pt>
                <c:pt idx="2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39-4BCE-88AC-8D93672C7462}"/>
            </c:ext>
          </c:extLst>
        </c:ser>
        <c:ser>
          <c:idx val="4"/>
          <c:order val="4"/>
          <c:tx>
            <c:strRef>
              <c:f>'MC 077'!$R$4</c:f>
              <c:strCache>
                <c:ptCount val="1"/>
                <c:pt idx="0">
                  <c:v>Ozon, Anzahl der Tage &gt;120 µg/m³ max. (8h)-Mittelwert eines Tages während eines Kalenderjahres, gemittelt über 3 Jahre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CCFFFF"/>
              </a:solidFill>
              <a:prstDash val="solid"/>
            </a:ln>
          </c:spPr>
          <c:invertIfNegative val="0"/>
          <c:cat>
            <c:numRef>
              <c:f>'MC 077'!$B$5:$B$33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077'!$R$5:$R$33</c:f>
              <c:numCache>
                <c:formatCode>0</c:formatCode>
                <c:ptCount val="29"/>
                <c:pt idx="9">
                  <c:v>21</c:v>
                </c:pt>
                <c:pt idx="10">
                  <c:v>21</c:v>
                </c:pt>
                <c:pt idx="11">
                  <c:v>20</c:v>
                </c:pt>
                <c:pt idx="12">
                  <c:v>17</c:v>
                </c:pt>
                <c:pt idx="13">
                  <c:v>19</c:v>
                </c:pt>
                <c:pt idx="14">
                  <c:v>24</c:v>
                </c:pt>
                <c:pt idx="15">
                  <c:v>27</c:v>
                </c:pt>
                <c:pt idx="16">
                  <c:v>18</c:v>
                </c:pt>
                <c:pt idx="17">
                  <c:v>19</c:v>
                </c:pt>
                <c:pt idx="18">
                  <c:v>18</c:v>
                </c:pt>
                <c:pt idx="19">
                  <c:v>19</c:v>
                </c:pt>
                <c:pt idx="20">
                  <c:v>15</c:v>
                </c:pt>
                <c:pt idx="21">
                  <c:v>13</c:v>
                </c:pt>
                <c:pt idx="22">
                  <c:v>17</c:v>
                </c:pt>
                <c:pt idx="23">
                  <c:v>20</c:v>
                </c:pt>
                <c:pt idx="24">
                  <c:v>17</c:v>
                </c:pt>
                <c:pt idx="25">
                  <c:v>16</c:v>
                </c:pt>
                <c:pt idx="26">
                  <c:v>14</c:v>
                </c:pt>
                <c:pt idx="27">
                  <c:v>15</c:v>
                </c:pt>
                <c:pt idx="28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39-4BCE-88AC-8D93672C7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overlap val="-100"/>
        <c:axId val="101878400"/>
        <c:axId val="101884672"/>
      </c:barChart>
      <c:lineChart>
        <c:grouping val="standard"/>
        <c:varyColors val="0"/>
        <c:ser>
          <c:idx val="1"/>
          <c:order val="1"/>
          <c:tx>
            <c:v>PM10, Anzahl der zulässigen Überschreitungen des 24-h-Grenzwertes (50µg/m³, 35 Überschreitungen/Jahr)</c:v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'MC 077'!$B$5:$B$33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077'!$H$5:$H$33</c:f>
              <c:numCache>
                <c:formatCode>0</c:formatCode>
                <c:ptCount val="29"/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35</c:v>
                </c:pt>
                <c:pt idx="28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39-4BCE-88AC-8D93672C7462}"/>
            </c:ext>
          </c:extLst>
        </c:ser>
        <c:ser>
          <c:idx val="5"/>
          <c:order val="5"/>
          <c:tx>
            <c:strRef>
              <c:f>'MC 077'!$S$4</c:f>
              <c:strCache>
                <c:ptCount val="1"/>
                <c:pt idx="0">
                  <c:v>Ozon, zulässige Anzahl der Überschreitungen 25 Tage/Jahr (gilt ab 1.1.2010 mit 120 µg/m³, bis 1999 mit 110 µg/m³)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'MC 077'!$B$5:$B$33</c:f>
              <c:numCache>
                <c:formatCode>General</c:formatCod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'MC 077'!$S$5:$S$33</c:f>
              <c:numCache>
                <c:formatCode>0</c:formatCode>
                <c:ptCount val="29"/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25</c:v>
                </c:pt>
                <c:pt idx="28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39-4BCE-88AC-8D93672C7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78400"/>
        <c:axId val="101884672"/>
      </c:lineChart>
      <c:catAx>
        <c:axId val="10187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84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1884672"/>
        <c:scaling>
          <c:orientation val="minMax"/>
          <c:max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 der Überschreitungen</a:t>
                </a:r>
              </a:p>
            </c:rich>
          </c:tx>
          <c:layout>
            <c:manualLayout>
              <c:xMode val="edge"/>
              <c:yMode val="edge"/>
              <c:x val="1.2169757563199336E-2"/>
              <c:y val="0.129371822984152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1878400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149122807017538E-2"/>
          <c:y val="0.71519070401009999"/>
          <c:w val="0.90241357577013392"/>
          <c:h val="0.27373459251137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648974781665657E-2"/>
          <c:y val="0.12589088235191781"/>
          <c:w val="0.63814727841479779"/>
          <c:h val="0.7672217924465935"/>
        </c:manualLayout>
      </c:layout>
      <c:lineChart>
        <c:grouping val="standard"/>
        <c:varyColors val="0"/>
        <c:ser>
          <c:idx val="0"/>
          <c:order val="0"/>
          <c:tx>
            <c:strRef>
              <c:f>'MC 077'!$M$4</c:f>
              <c:strCache>
                <c:ptCount val="1"/>
                <c:pt idx="0">
                  <c:v>Schwefeldioxid (SO₂)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square"/>
            <c:size val="7"/>
            <c:spPr>
              <a:noFill/>
              <a:ln w="9525">
                <a:noFill/>
              </a:ln>
            </c:spPr>
          </c:marker>
          <c:cat>
            <c:numRef>
              <c:f>'MC 077'!$B$5:$B$14</c:f>
              <c:numCache>
                <c:formatCode>General</c:formatCode>
                <c:ptCount val="10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</c:numCache>
            </c:numRef>
          </c:cat>
          <c:val>
            <c:numRef>
              <c:f>'MC 077'!$M$5:$M$13</c:f>
              <c:numCache>
                <c:formatCode>0</c:formatCode>
                <c:ptCount val="9"/>
                <c:pt idx="0">
                  <c:v>18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DC-4FFD-AF7A-FD906ED844C5}"/>
            </c:ext>
          </c:extLst>
        </c:ser>
        <c:ser>
          <c:idx val="1"/>
          <c:order val="1"/>
          <c:tx>
            <c:strRef>
              <c:f>'MC 077'!$N$4</c:f>
              <c:strCache>
                <c:ptCount val="1"/>
                <c:pt idx="0">
                  <c:v>Schwefeldioxid (SO₂) kritischer Wert zum Schutz der Vegetation seit 2010, EU-Richtlinie (2008/50/EG) (von 1999-2009: Grenzwert zum Schutz der Vegetation)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ysDash"/>
            </a:ln>
          </c:spPr>
          <c:marker>
            <c:symbol val="none"/>
          </c:marker>
          <c:val>
            <c:numRef>
              <c:f>'MC 077'!$N$5:$N$13</c:f>
              <c:numCache>
                <c:formatCode>0</c:formatCode>
                <c:ptCount val="9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DC-4FFD-AF7A-FD906ED84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57952"/>
        <c:axId val="104159488"/>
      </c:lineChart>
      <c:catAx>
        <c:axId val="1041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159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4159488"/>
        <c:scaling>
          <c:orientation val="minMax"/>
          <c:max val="2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7.5413655080635994E-2"/>
              <c:y val="6.20016551985055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157952"/>
        <c:crosses val="autoZero"/>
        <c:crossBetween val="between"/>
        <c:majorUnit val="8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713163318988206"/>
          <c:y val="0.19713831478537364"/>
          <c:w val="0.25520305991323922"/>
          <c:h val="0.4594594594594594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11678832116788E-2"/>
          <c:y val="0.11904789585169237"/>
          <c:w val="0.59185426222286386"/>
          <c:h val="0.76904940720193271"/>
        </c:manualLayout>
      </c:layout>
      <c:lineChart>
        <c:grouping val="standard"/>
        <c:varyColors val="0"/>
        <c:ser>
          <c:idx val="0"/>
          <c:order val="0"/>
          <c:tx>
            <c:strRef>
              <c:f>'MC 077'!$T$4</c:f>
              <c:strCache>
                <c:ptCount val="1"/>
                <c:pt idx="0">
                  <c:v>Benz(a)pyren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dash"/>
            <c:size val="3"/>
            <c:spPr>
              <a:noFill/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077'!$B$5:$B$33</c15:sqref>
                  </c15:fullRef>
                </c:ext>
              </c:extLst>
              <c:f>'MC 077'!$B$20:$B$33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077'!$T$5:$T$33</c15:sqref>
                  </c15:fullRef>
                </c:ext>
              </c:extLst>
              <c:f>'MC 077'!$T$20:$T$33</c:f>
              <c:numCache>
                <c:formatCode>0</c:formatCode>
                <c:ptCount val="14"/>
                <c:pt idx="1" formatCode="0.00">
                  <c:v>0.56999999999999995</c:v>
                </c:pt>
                <c:pt idx="2" formatCode="0.00">
                  <c:v>0.79</c:v>
                </c:pt>
                <c:pt idx="3" formatCode="0.00">
                  <c:v>0.4</c:v>
                </c:pt>
                <c:pt idx="4" formatCode="0.00">
                  <c:v>0.47</c:v>
                </c:pt>
                <c:pt idx="5" formatCode="0.00">
                  <c:v>0.27</c:v>
                </c:pt>
                <c:pt idx="6" formatCode="0.00">
                  <c:v>0.46</c:v>
                </c:pt>
                <c:pt idx="7" formatCode="0.00">
                  <c:v>0.33</c:v>
                </c:pt>
                <c:pt idx="8" formatCode="0.00">
                  <c:v>0.46</c:v>
                </c:pt>
                <c:pt idx="9" formatCode="0.00">
                  <c:v>0.26</c:v>
                </c:pt>
                <c:pt idx="10" formatCode="0.00">
                  <c:v>0.41</c:v>
                </c:pt>
                <c:pt idx="11" formatCode="0.00">
                  <c:v>0.25</c:v>
                </c:pt>
                <c:pt idx="12" formatCode="0.00">
                  <c:v>0.23</c:v>
                </c:pt>
                <c:pt idx="13" formatCode="0.00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4-4763-8C23-8ABFAEAE68DD}"/>
            </c:ext>
          </c:extLst>
        </c:ser>
        <c:ser>
          <c:idx val="1"/>
          <c:order val="1"/>
          <c:tx>
            <c:strRef>
              <c:f>'MC 077'!$U$4</c:f>
              <c:strCache>
                <c:ptCount val="1"/>
                <c:pt idx="0">
                  <c:v>Benzo(a)pyren in [ng/m3], Zielwert zum Schutz der menschlichen Gesundheit in [ng/m3], 39. BImSchV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077'!$B$5:$B$33</c15:sqref>
                  </c15:fullRef>
                </c:ext>
              </c:extLst>
              <c:f>'MC 077'!$B$20:$B$33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077'!$U$5:$U$33</c15:sqref>
                  </c15:fullRef>
                </c:ext>
              </c:extLst>
              <c:f>'MC 077'!$U$20:$U$33</c:f>
              <c:numCache>
                <c:formatCode>0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34-4763-8C23-8ABFAEAE68DD}"/>
            </c:ext>
          </c:extLst>
        </c:ser>
        <c:ser>
          <c:idx val="2"/>
          <c:order val="2"/>
          <c:tx>
            <c:strRef>
              <c:f>'MC 077'!$C$4</c:f>
              <c:strCache>
                <c:ptCount val="1"/>
                <c:pt idx="0">
                  <c:v>Ruß: EC_VDI
(ermittelt durch thermo-graphische Analyse)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077'!$B$5:$B$33</c15:sqref>
                  </c15:fullRef>
                </c:ext>
              </c:extLst>
              <c:f>'MC 077'!$B$20:$B$33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077'!$C$5:$C$33</c15:sqref>
                  </c15:fullRef>
                </c:ext>
              </c:extLst>
              <c:f>'MC 077'!$C$20:$C$33</c:f>
              <c:numCache>
                <c:formatCode>General</c:formatCode>
                <c:ptCount val="14"/>
                <c:pt idx="0" formatCode="0.0">
                  <c:v>1.3</c:v>
                </c:pt>
                <c:pt idx="1" formatCode="0.0">
                  <c:v>2.1</c:v>
                </c:pt>
                <c:pt idx="2" formatCode="0.0">
                  <c:v>2.1</c:v>
                </c:pt>
                <c:pt idx="3" formatCode="0.0">
                  <c:v>2.1</c:v>
                </c:pt>
                <c:pt idx="4" formatCode="0.0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34-4763-8C23-8ABFAEAE68DD}"/>
            </c:ext>
          </c:extLst>
        </c:ser>
        <c:ser>
          <c:idx val="3"/>
          <c:order val="3"/>
          <c:tx>
            <c:strRef>
              <c:f>'MC 077'!$D$4</c:f>
              <c:strCache>
                <c:ptCount val="1"/>
                <c:pt idx="0">
                  <c:v>Ruß: EC_R
(ermittelt durch thermo-optische Analyse, Reflexion)</c:v>
                </c:pt>
              </c:strCache>
            </c:strRef>
          </c:tx>
          <c:spPr>
            <a:ln cmpd="sng">
              <a:solidFill>
                <a:srgbClr val="D2B48C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'MC 077'!$B$5:$B$33</c15:sqref>
                  </c15:fullRef>
                </c:ext>
              </c:extLst>
              <c:f>'MC 077'!$B$20:$B$33</c:f>
              <c:numCache>
                <c:formatCode>General</c:formatCod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'MC 077'!$D$5:$D$33</c15:sqref>
                  </c15:fullRef>
                </c:ext>
              </c:extLst>
              <c:f>'MC 077'!$D$20:$D$33</c:f>
              <c:numCache>
                <c:formatCode>General</c:formatCode>
                <c:ptCount val="14"/>
                <c:pt idx="5" formatCode="0.0">
                  <c:v>0.9</c:v>
                </c:pt>
                <c:pt idx="6" formatCode="0.0">
                  <c:v>1.1000000000000001</c:v>
                </c:pt>
                <c:pt idx="7" formatCode="0.0">
                  <c:v>0.9</c:v>
                </c:pt>
                <c:pt idx="8" formatCode="0.0">
                  <c:v>0.9</c:v>
                </c:pt>
                <c:pt idx="9" formatCode="0.0">
                  <c:v>0.9</c:v>
                </c:pt>
                <c:pt idx="10" formatCode="0.0">
                  <c:v>0.9</c:v>
                </c:pt>
                <c:pt idx="11" formatCode="0.0">
                  <c:v>0.6</c:v>
                </c:pt>
                <c:pt idx="12">
                  <c:v>0.7</c:v>
                </c:pt>
                <c:pt idx="1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34-4763-8C23-8ABFAEAE6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96736"/>
        <c:axId val="104198528"/>
      </c:lineChart>
      <c:catAx>
        <c:axId val="1041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198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198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[ng/m³]</a:t>
                </a:r>
              </a:p>
            </c:rich>
          </c:tx>
          <c:layout>
            <c:manualLayout>
              <c:xMode val="edge"/>
              <c:yMode val="edge"/>
              <c:x val="8.211672746821215E-2"/>
              <c:y val="4.7619077330072243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4196736"/>
        <c:crosses val="autoZero"/>
        <c:crossBetween val="between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893871836666642"/>
          <c:y val="0.11938721605916534"/>
          <c:w val="0.30010837911416605"/>
          <c:h val="0.74888919392207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64</xdr:row>
      <xdr:rowOff>30480</xdr:rowOff>
    </xdr:from>
    <xdr:to>
      <xdr:col>13</xdr:col>
      <xdr:colOff>487680</xdr:colOff>
      <xdr:row>109</xdr:row>
      <xdr:rowOff>91440</xdr:rowOff>
    </xdr:to>
    <xdr:graphicFrame macro="">
      <xdr:nvGraphicFramePr>
        <xdr:cNvPr id="427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</xdr:colOff>
      <xdr:row>111</xdr:row>
      <xdr:rowOff>30480</xdr:rowOff>
    </xdr:from>
    <xdr:to>
      <xdr:col>11</xdr:col>
      <xdr:colOff>769620</xdr:colOff>
      <xdr:row>148</xdr:row>
      <xdr:rowOff>45720</xdr:rowOff>
    </xdr:to>
    <xdr:graphicFrame macro="">
      <xdr:nvGraphicFramePr>
        <xdr:cNvPr id="4280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68580</xdr:colOff>
      <xdr:row>111</xdr:row>
      <xdr:rowOff>38100</xdr:rowOff>
    </xdr:from>
    <xdr:to>
      <xdr:col>21</xdr:col>
      <xdr:colOff>342900</xdr:colOff>
      <xdr:row>148</xdr:row>
      <xdr:rowOff>60960</xdr:rowOff>
    </xdr:to>
    <xdr:graphicFrame macro="">
      <xdr:nvGraphicFramePr>
        <xdr:cNvPr id="4281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76200</xdr:colOff>
      <xdr:row>149</xdr:row>
      <xdr:rowOff>114300</xdr:rowOff>
    </xdr:from>
    <xdr:to>
      <xdr:col>21</xdr:col>
      <xdr:colOff>358140</xdr:colOff>
      <xdr:row>186</xdr:row>
      <xdr:rowOff>114300</xdr:rowOff>
    </xdr:to>
    <xdr:graphicFrame macro="">
      <xdr:nvGraphicFramePr>
        <xdr:cNvPr id="4282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7620</xdr:colOff>
      <xdr:row>149</xdr:row>
      <xdr:rowOff>106680</xdr:rowOff>
    </xdr:from>
    <xdr:to>
      <xdr:col>11</xdr:col>
      <xdr:colOff>746760</xdr:colOff>
      <xdr:row>186</xdr:row>
      <xdr:rowOff>121920</xdr:rowOff>
    </xdr:to>
    <xdr:graphicFrame macro="">
      <xdr:nvGraphicFramePr>
        <xdr:cNvPr id="4283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5"/>
  <sheetViews>
    <sheetView tabSelected="1" topLeftCell="C157" workbookViewId="0">
      <selection activeCell="P35" sqref="P35"/>
    </sheetView>
  </sheetViews>
  <sheetFormatPr baseColWidth="10" defaultColWidth="11.5703125" defaultRowHeight="11.25" x14ac:dyDescent="0.2"/>
  <cols>
    <col min="1" max="1" width="2.85546875" style="3" customWidth="1"/>
    <col min="2" max="2" width="6.5703125" style="3" customWidth="1"/>
    <col min="3" max="4" width="13.28515625" style="3" customWidth="1"/>
    <col min="5" max="5" width="6.85546875" style="3" customWidth="1"/>
    <col min="6" max="6" width="5.28515625" style="3" customWidth="1"/>
    <col min="7" max="7" width="10" style="3" customWidth="1"/>
    <col min="8" max="8" width="11.5703125" style="3" customWidth="1"/>
    <col min="9" max="9" width="5.85546875" style="3" customWidth="1"/>
    <col min="10" max="10" width="12.42578125" style="3" customWidth="1"/>
    <col min="11" max="11" width="5.28515625" style="3" customWidth="1"/>
    <col min="12" max="12" width="14.5703125" style="3" customWidth="1"/>
    <col min="13" max="13" width="7.42578125" style="3" customWidth="1"/>
    <col min="14" max="14" width="15.7109375" style="3" customWidth="1"/>
    <col min="15" max="15" width="5.5703125" style="3" bestFit="1" customWidth="1"/>
    <col min="16" max="16" width="10.7109375" style="3" customWidth="1"/>
    <col min="17" max="17" width="11.28515625" style="3" customWidth="1"/>
    <col min="18" max="18" width="12.7109375" style="3" customWidth="1"/>
    <col min="19" max="19" width="12" style="3" customWidth="1"/>
    <col min="20" max="20" width="6.28515625" style="3" customWidth="1"/>
    <col min="21" max="21" width="15.7109375" style="3" customWidth="1"/>
    <col min="22" max="22" width="6.28515625" style="20" customWidth="1"/>
    <col min="23" max="24" width="15.42578125" style="20" customWidth="1"/>
    <col min="25" max="25" width="4.5703125" style="3" customWidth="1"/>
    <col min="26" max="26" width="6.7109375" style="3" customWidth="1"/>
    <col min="27" max="27" width="7.42578125" style="3" customWidth="1"/>
    <col min="28" max="16384" width="11.5703125" style="3"/>
  </cols>
  <sheetData>
    <row r="1" spans="1:27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</row>
    <row r="2" spans="1:27" ht="12.75" x14ac:dyDescent="0.2">
      <c r="A2" s="6"/>
      <c r="B2" s="64" t="s">
        <v>4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  <c r="X2" s="66"/>
      <c r="Y2" s="2"/>
      <c r="Z2" s="1"/>
      <c r="AA2" s="1"/>
    </row>
    <row r="3" spans="1:27" ht="12.75" x14ac:dyDescent="0.2">
      <c r="A3" s="6"/>
      <c r="B3" s="64" t="s">
        <v>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6"/>
      <c r="X3" s="66"/>
      <c r="Y3" s="2"/>
      <c r="Z3" s="1"/>
      <c r="AA3" s="1"/>
    </row>
    <row r="4" spans="1:27" ht="180" x14ac:dyDescent="0.2">
      <c r="A4" s="6"/>
      <c r="B4" s="54" t="s">
        <v>1</v>
      </c>
      <c r="C4" s="49" t="s">
        <v>21</v>
      </c>
      <c r="D4" s="49" t="s">
        <v>22</v>
      </c>
      <c r="E4" s="49" t="s">
        <v>3</v>
      </c>
      <c r="F4" s="49" t="s">
        <v>20</v>
      </c>
      <c r="G4" s="49" t="s">
        <v>11</v>
      </c>
      <c r="H4" s="49" t="s">
        <v>12</v>
      </c>
      <c r="I4" s="42" t="s">
        <v>23</v>
      </c>
      <c r="J4" s="42" t="s">
        <v>24</v>
      </c>
      <c r="K4" s="55" t="s">
        <v>0</v>
      </c>
      <c r="L4" s="42" t="s">
        <v>25</v>
      </c>
      <c r="M4" s="42" t="s">
        <v>13</v>
      </c>
      <c r="N4" s="42" t="s">
        <v>26</v>
      </c>
      <c r="O4" s="42" t="s">
        <v>14</v>
      </c>
      <c r="P4" s="42" t="s">
        <v>5</v>
      </c>
      <c r="Q4" s="42" t="s">
        <v>6</v>
      </c>
      <c r="R4" s="42" t="s">
        <v>7</v>
      </c>
      <c r="S4" s="42" t="s">
        <v>8</v>
      </c>
      <c r="T4" s="42" t="s">
        <v>9</v>
      </c>
      <c r="U4" s="42" t="s">
        <v>29</v>
      </c>
      <c r="V4" s="49" t="s">
        <v>27</v>
      </c>
      <c r="W4" s="42" t="s">
        <v>28</v>
      </c>
      <c r="X4" s="42" t="s">
        <v>10</v>
      </c>
      <c r="Y4" s="56"/>
    </row>
    <row r="5" spans="1:27" x14ac:dyDescent="0.2">
      <c r="A5" s="6"/>
      <c r="B5" s="32">
        <v>1993</v>
      </c>
      <c r="C5" s="33"/>
      <c r="D5" s="33"/>
      <c r="E5" s="43">
        <v>49</v>
      </c>
      <c r="F5" s="34"/>
      <c r="G5" s="35"/>
      <c r="H5" s="35"/>
      <c r="I5" s="38">
        <v>16</v>
      </c>
      <c r="J5" s="38">
        <v>40</v>
      </c>
      <c r="K5" s="40">
        <v>23</v>
      </c>
      <c r="L5" s="40">
        <v>30</v>
      </c>
      <c r="M5" s="40">
        <v>18</v>
      </c>
      <c r="N5" s="40">
        <v>20</v>
      </c>
      <c r="O5" s="40">
        <v>52</v>
      </c>
      <c r="P5" s="35">
        <v>55</v>
      </c>
      <c r="Q5" s="35"/>
      <c r="R5" s="35"/>
      <c r="S5" s="35"/>
      <c r="T5" s="35"/>
      <c r="U5" s="35"/>
      <c r="V5" s="35"/>
      <c r="W5" s="50"/>
      <c r="X5" s="60"/>
      <c r="Y5" s="56"/>
    </row>
    <row r="6" spans="1:27" x14ac:dyDescent="0.2">
      <c r="A6" s="6"/>
      <c r="B6" s="8">
        <v>1994</v>
      </c>
      <c r="C6" s="8"/>
      <c r="D6" s="8"/>
      <c r="E6" s="44">
        <v>43</v>
      </c>
      <c r="F6" s="11"/>
      <c r="G6" s="10"/>
      <c r="H6" s="10"/>
      <c r="I6" s="39">
        <v>17</v>
      </c>
      <c r="J6" s="39">
        <v>40</v>
      </c>
      <c r="K6" s="41">
        <v>25</v>
      </c>
      <c r="L6" s="41">
        <v>30</v>
      </c>
      <c r="M6" s="41">
        <v>14</v>
      </c>
      <c r="N6" s="41">
        <v>20</v>
      </c>
      <c r="O6" s="41">
        <v>51</v>
      </c>
      <c r="P6" s="10">
        <v>58</v>
      </c>
      <c r="Q6" s="10"/>
      <c r="R6" s="10"/>
      <c r="S6" s="10"/>
      <c r="T6" s="10"/>
      <c r="U6" s="10"/>
      <c r="V6" s="10"/>
      <c r="W6" s="50"/>
      <c r="X6" s="10"/>
      <c r="Y6" s="56"/>
    </row>
    <row r="7" spans="1:27" x14ac:dyDescent="0.2">
      <c r="A7" s="6"/>
      <c r="B7" s="8">
        <v>1995</v>
      </c>
      <c r="C7" s="8"/>
      <c r="D7" s="8"/>
      <c r="E7" s="44">
        <v>42</v>
      </c>
      <c r="F7" s="11"/>
      <c r="G7" s="10"/>
      <c r="H7" s="10"/>
      <c r="I7" s="39">
        <v>17</v>
      </c>
      <c r="J7" s="39">
        <v>40</v>
      </c>
      <c r="K7" s="41">
        <v>25</v>
      </c>
      <c r="L7" s="41">
        <v>30</v>
      </c>
      <c r="M7" s="41">
        <v>13</v>
      </c>
      <c r="N7" s="41">
        <v>20</v>
      </c>
      <c r="O7" s="41">
        <v>46</v>
      </c>
      <c r="P7" s="10">
        <v>43</v>
      </c>
      <c r="Q7" s="10"/>
      <c r="R7" s="10"/>
      <c r="S7" s="10"/>
      <c r="T7" s="10"/>
      <c r="U7" s="10"/>
      <c r="V7" s="10"/>
      <c r="W7" s="50"/>
      <c r="X7" s="10"/>
      <c r="Y7" s="56"/>
    </row>
    <row r="8" spans="1:27" x14ac:dyDescent="0.2">
      <c r="A8" s="6"/>
      <c r="B8" s="8">
        <v>1996</v>
      </c>
      <c r="C8" s="8"/>
      <c r="D8" s="8"/>
      <c r="E8" s="44">
        <v>48</v>
      </c>
      <c r="F8" s="11"/>
      <c r="G8" s="10"/>
      <c r="H8" s="10"/>
      <c r="I8" s="39">
        <v>16</v>
      </c>
      <c r="J8" s="39">
        <v>40</v>
      </c>
      <c r="K8" s="41">
        <v>22</v>
      </c>
      <c r="L8" s="41">
        <v>30</v>
      </c>
      <c r="M8" s="41">
        <v>12</v>
      </c>
      <c r="N8" s="41">
        <v>20</v>
      </c>
      <c r="O8" s="41">
        <v>48</v>
      </c>
      <c r="P8" s="10">
        <v>34</v>
      </c>
      <c r="Q8" s="10"/>
      <c r="R8" s="10"/>
      <c r="S8" s="10"/>
      <c r="T8" s="10"/>
      <c r="U8" s="10"/>
      <c r="V8" s="10"/>
      <c r="W8" s="50"/>
      <c r="X8" s="10"/>
      <c r="Y8" s="56"/>
    </row>
    <row r="9" spans="1:27" x14ac:dyDescent="0.2">
      <c r="B9" s="8">
        <v>1997</v>
      </c>
      <c r="C9" s="8"/>
      <c r="D9" s="8"/>
      <c r="E9" s="44">
        <v>39</v>
      </c>
      <c r="F9" s="11"/>
      <c r="G9" s="10"/>
      <c r="H9" s="10"/>
      <c r="I9" s="39">
        <v>16</v>
      </c>
      <c r="J9" s="39">
        <v>40</v>
      </c>
      <c r="K9" s="41">
        <v>25</v>
      </c>
      <c r="L9" s="41">
        <v>30</v>
      </c>
      <c r="M9" s="41">
        <v>7</v>
      </c>
      <c r="N9" s="41">
        <v>20</v>
      </c>
      <c r="O9" s="41">
        <v>47</v>
      </c>
      <c r="P9" s="10">
        <v>34</v>
      </c>
      <c r="Q9" s="10"/>
      <c r="R9" s="10"/>
      <c r="S9" s="10"/>
      <c r="T9" s="10"/>
      <c r="U9" s="10"/>
      <c r="V9" s="10"/>
      <c r="W9" s="50"/>
      <c r="X9" s="10"/>
      <c r="Y9" s="56"/>
    </row>
    <row r="10" spans="1:27" s="12" customFormat="1" x14ac:dyDescent="0.2">
      <c r="B10" s="8">
        <v>1998</v>
      </c>
      <c r="C10" s="8"/>
      <c r="D10" s="8"/>
      <c r="E10" s="21"/>
      <c r="F10" s="7">
        <v>25.6</v>
      </c>
      <c r="G10" s="10"/>
      <c r="H10" s="10"/>
      <c r="I10" s="45">
        <v>18</v>
      </c>
      <c r="J10" s="39">
        <v>40</v>
      </c>
      <c r="K10" s="41">
        <v>25</v>
      </c>
      <c r="L10" s="41">
        <v>30</v>
      </c>
      <c r="M10" s="41">
        <v>5</v>
      </c>
      <c r="N10" s="41">
        <v>20</v>
      </c>
      <c r="O10" s="41">
        <v>49</v>
      </c>
      <c r="P10" s="10">
        <v>28</v>
      </c>
      <c r="Q10" s="10"/>
      <c r="R10" s="10"/>
      <c r="S10" s="10"/>
      <c r="T10" s="10"/>
      <c r="U10" s="10"/>
      <c r="V10" s="10"/>
      <c r="W10" s="50"/>
      <c r="X10" s="10"/>
      <c r="Y10" s="57"/>
      <c r="Z10" s="3"/>
    </row>
    <row r="11" spans="1:27" s="13" customFormat="1" x14ac:dyDescent="0.2">
      <c r="B11" s="8">
        <v>1999</v>
      </c>
      <c r="C11" s="8"/>
      <c r="D11" s="8"/>
      <c r="E11" s="21"/>
      <c r="F11" s="7">
        <v>23</v>
      </c>
      <c r="G11" s="10">
        <v>23</v>
      </c>
      <c r="H11" s="10">
        <v>35</v>
      </c>
      <c r="I11" s="45">
        <v>19</v>
      </c>
      <c r="J11" s="39">
        <v>40</v>
      </c>
      <c r="K11" s="41">
        <v>26</v>
      </c>
      <c r="L11" s="41">
        <v>30</v>
      </c>
      <c r="M11" s="41">
        <v>4</v>
      </c>
      <c r="N11" s="41">
        <v>20</v>
      </c>
      <c r="O11" s="41">
        <v>47</v>
      </c>
      <c r="P11" s="10">
        <v>28</v>
      </c>
      <c r="Q11" s="10"/>
      <c r="R11" s="10"/>
      <c r="S11" s="10"/>
      <c r="T11" s="10"/>
      <c r="U11" s="10"/>
      <c r="V11" s="10"/>
      <c r="W11" s="50"/>
      <c r="X11" s="10"/>
      <c r="Y11" s="58"/>
    </row>
    <row r="12" spans="1:27" s="12" customFormat="1" x14ac:dyDescent="0.2">
      <c r="B12" s="8">
        <v>2000</v>
      </c>
      <c r="C12" s="8"/>
      <c r="D12" s="8"/>
      <c r="E12" s="21"/>
      <c r="F12" s="7">
        <v>23</v>
      </c>
      <c r="G12" s="10">
        <v>16</v>
      </c>
      <c r="H12" s="10">
        <v>35</v>
      </c>
      <c r="I12" s="45">
        <v>17</v>
      </c>
      <c r="J12" s="39">
        <v>40</v>
      </c>
      <c r="K12" s="41">
        <v>23</v>
      </c>
      <c r="L12" s="41">
        <v>30</v>
      </c>
      <c r="M12" s="41">
        <v>4</v>
      </c>
      <c r="N12" s="41">
        <v>20</v>
      </c>
      <c r="O12" s="41">
        <v>44</v>
      </c>
      <c r="P12" s="10"/>
      <c r="Q12" s="10">
        <v>21</v>
      </c>
      <c r="R12" s="10"/>
      <c r="S12" s="10">
        <v>25</v>
      </c>
      <c r="T12" s="10"/>
      <c r="U12" s="10"/>
      <c r="V12" s="10"/>
      <c r="W12" s="50"/>
      <c r="X12" s="10"/>
      <c r="Y12" s="57"/>
    </row>
    <row r="13" spans="1:27" s="12" customFormat="1" x14ac:dyDescent="0.2">
      <c r="B13" s="8">
        <v>2001</v>
      </c>
      <c r="C13" s="8"/>
      <c r="D13" s="8"/>
      <c r="E13" s="21"/>
      <c r="F13" s="7">
        <v>21</v>
      </c>
      <c r="G13" s="10">
        <v>14</v>
      </c>
      <c r="H13" s="10">
        <v>35</v>
      </c>
      <c r="I13" s="45">
        <v>14</v>
      </c>
      <c r="J13" s="39">
        <v>40</v>
      </c>
      <c r="K13" s="41">
        <v>20</v>
      </c>
      <c r="L13" s="41">
        <v>30</v>
      </c>
      <c r="M13" s="41">
        <v>3</v>
      </c>
      <c r="N13" s="41">
        <v>20</v>
      </c>
      <c r="O13" s="41">
        <v>47</v>
      </c>
      <c r="P13" s="10"/>
      <c r="Q13" s="10">
        <v>19</v>
      </c>
      <c r="R13" s="10"/>
      <c r="S13" s="10">
        <v>25</v>
      </c>
      <c r="T13" s="10"/>
      <c r="U13" s="10"/>
      <c r="V13" s="10"/>
      <c r="W13" s="50"/>
      <c r="X13" s="10"/>
      <c r="Y13" s="57"/>
    </row>
    <row r="14" spans="1:27" s="12" customFormat="1" x14ac:dyDescent="0.2">
      <c r="B14" s="8">
        <v>2002</v>
      </c>
      <c r="C14" s="8"/>
      <c r="D14" s="8"/>
      <c r="E14" s="21"/>
      <c r="F14" s="7">
        <v>24</v>
      </c>
      <c r="G14" s="10">
        <v>23</v>
      </c>
      <c r="H14" s="10">
        <v>35</v>
      </c>
      <c r="I14" s="45">
        <v>16</v>
      </c>
      <c r="J14" s="39">
        <v>40</v>
      </c>
      <c r="K14" s="41">
        <v>22</v>
      </c>
      <c r="L14" s="41">
        <v>30</v>
      </c>
      <c r="M14" s="41"/>
      <c r="N14" s="41"/>
      <c r="O14" s="41">
        <v>46</v>
      </c>
      <c r="P14" s="10"/>
      <c r="Q14" s="10">
        <v>22</v>
      </c>
      <c r="R14" s="10">
        <v>21</v>
      </c>
      <c r="S14" s="10">
        <v>25</v>
      </c>
      <c r="T14" s="10"/>
      <c r="U14" s="10"/>
      <c r="V14" s="10"/>
      <c r="W14" s="50"/>
      <c r="X14" s="10"/>
      <c r="Y14" s="57"/>
    </row>
    <row r="15" spans="1:27" s="12" customFormat="1" x14ac:dyDescent="0.2">
      <c r="B15" s="8">
        <v>2003</v>
      </c>
      <c r="C15" s="8"/>
      <c r="D15" s="8"/>
      <c r="E15" s="21"/>
      <c r="F15" s="7">
        <v>28</v>
      </c>
      <c r="G15" s="10">
        <v>36</v>
      </c>
      <c r="H15" s="10">
        <v>35</v>
      </c>
      <c r="I15" s="45">
        <v>16</v>
      </c>
      <c r="J15" s="39">
        <v>40</v>
      </c>
      <c r="K15" s="41">
        <v>23</v>
      </c>
      <c r="L15" s="41">
        <v>30</v>
      </c>
      <c r="M15" s="41"/>
      <c r="N15" s="41"/>
      <c r="O15" s="41">
        <v>48</v>
      </c>
      <c r="P15" s="10"/>
      <c r="Q15" s="10">
        <v>31</v>
      </c>
      <c r="R15" s="10">
        <v>21</v>
      </c>
      <c r="S15" s="10">
        <v>25</v>
      </c>
      <c r="T15" s="10"/>
      <c r="U15" s="10"/>
      <c r="V15" s="10"/>
      <c r="W15" s="50"/>
      <c r="X15" s="10"/>
      <c r="Y15" s="57"/>
    </row>
    <row r="16" spans="1:27" s="12" customFormat="1" x14ac:dyDescent="0.2">
      <c r="B16" s="22">
        <v>2004</v>
      </c>
      <c r="C16" s="9"/>
      <c r="D16" s="62"/>
      <c r="E16" s="23"/>
      <c r="F16" s="9">
        <v>21</v>
      </c>
      <c r="G16" s="10">
        <v>17</v>
      </c>
      <c r="H16" s="10">
        <v>35</v>
      </c>
      <c r="I16" s="41">
        <v>16</v>
      </c>
      <c r="J16" s="39">
        <v>40</v>
      </c>
      <c r="K16" s="41">
        <v>22</v>
      </c>
      <c r="L16" s="41">
        <v>30</v>
      </c>
      <c r="M16" s="41"/>
      <c r="N16" s="41"/>
      <c r="O16" s="41">
        <v>45</v>
      </c>
      <c r="P16" s="10"/>
      <c r="Q16" s="10">
        <v>6</v>
      </c>
      <c r="R16" s="10">
        <v>20</v>
      </c>
      <c r="S16" s="10">
        <v>25</v>
      </c>
      <c r="T16" s="10"/>
      <c r="U16" s="10"/>
      <c r="V16" s="10"/>
      <c r="W16" s="50"/>
      <c r="X16" s="10"/>
      <c r="Y16" s="57"/>
    </row>
    <row r="17" spans="2:25" s="12" customFormat="1" x14ac:dyDescent="0.2">
      <c r="B17" s="22">
        <v>2005</v>
      </c>
      <c r="C17" s="9"/>
      <c r="D17" s="62"/>
      <c r="E17" s="23"/>
      <c r="F17" s="9">
        <v>24</v>
      </c>
      <c r="G17" s="10">
        <v>17</v>
      </c>
      <c r="H17" s="10">
        <v>35</v>
      </c>
      <c r="I17" s="41">
        <v>15</v>
      </c>
      <c r="J17" s="39">
        <v>40</v>
      </c>
      <c r="K17" s="41">
        <v>20</v>
      </c>
      <c r="L17" s="41">
        <v>30</v>
      </c>
      <c r="M17" s="41"/>
      <c r="N17" s="41"/>
      <c r="O17" s="41">
        <v>47</v>
      </c>
      <c r="P17" s="10"/>
      <c r="Q17" s="10">
        <v>13</v>
      </c>
      <c r="R17" s="10">
        <v>17</v>
      </c>
      <c r="S17" s="10">
        <v>25</v>
      </c>
      <c r="T17" s="10"/>
      <c r="U17" s="37"/>
      <c r="V17" s="37"/>
      <c r="W17" s="50"/>
      <c r="X17" s="37"/>
      <c r="Y17" s="57"/>
    </row>
    <row r="18" spans="2:25" s="12" customFormat="1" x14ac:dyDescent="0.2">
      <c r="B18" s="22">
        <v>2006</v>
      </c>
      <c r="C18" s="9"/>
      <c r="D18" s="62"/>
      <c r="E18" s="23"/>
      <c r="F18" s="9">
        <v>27</v>
      </c>
      <c r="G18" s="10">
        <v>27</v>
      </c>
      <c r="H18" s="10">
        <v>35</v>
      </c>
      <c r="I18" s="41">
        <v>19</v>
      </c>
      <c r="J18" s="39">
        <v>40</v>
      </c>
      <c r="K18" s="41">
        <v>25</v>
      </c>
      <c r="L18" s="41">
        <v>30</v>
      </c>
      <c r="M18" s="41"/>
      <c r="N18" s="41"/>
      <c r="O18" s="41">
        <v>52</v>
      </c>
      <c r="P18" s="10"/>
      <c r="Q18" s="10">
        <v>39</v>
      </c>
      <c r="R18" s="10">
        <v>19</v>
      </c>
      <c r="S18" s="10">
        <v>25</v>
      </c>
      <c r="T18" s="37">
        <v>0.65</v>
      </c>
      <c r="U18" s="10">
        <v>1</v>
      </c>
      <c r="V18" s="10"/>
      <c r="W18" s="50"/>
      <c r="X18" s="10"/>
      <c r="Y18" s="57"/>
    </row>
    <row r="19" spans="2:25" s="12" customFormat="1" x14ac:dyDescent="0.2">
      <c r="B19" s="22">
        <v>2007</v>
      </c>
      <c r="C19" s="9"/>
      <c r="D19" s="62"/>
      <c r="E19" s="23"/>
      <c r="F19" s="9">
        <v>21</v>
      </c>
      <c r="G19" s="10">
        <v>9</v>
      </c>
      <c r="H19" s="10">
        <v>35</v>
      </c>
      <c r="I19" s="41">
        <v>15</v>
      </c>
      <c r="J19" s="39">
        <v>40</v>
      </c>
      <c r="K19" s="41">
        <v>19</v>
      </c>
      <c r="L19" s="41">
        <v>30</v>
      </c>
      <c r="M19" s="41"/>
      <c r="N19" s="41"/>
      <c r="O19" s="41">
        <v>48</v>
      </c>
      <c r="P19" s="25"/>
      <c r="Q19" s="25">
        <v>21</v>
      </c>
      <c r="R19" s="10">
        <v>24</v>
      </c>
      <c r="S19" s="25">
        <v>25</v>
      </c>
      <c r="T19" s="37"/>
      <c r="U19" s="10">
        <v>1</v>
      </c>
      <c r="V19" s="10"/>
      <c r="W19" s="50"/>
      <c r="X19" s="10"/>
      <c r="Y19" s="57"/>
    </row>
    <row r="20" spans="2:25" s="12" customFormat="1" x14ac:dyDescent="0.2">
      <c r="B20" s="8">
        <v>2008</v>
      </c>
      <c r="C20" s="9">
        <v>1.3</v>
      </c>
      <c r="D20" s="62"/>
      <c r="E20" s="23"/>
      <c r="F20" s="9">
        <v>20</v>
      </c>
      <c r="G20" s="10">
        <v>6</v>
      </c>
      <c r="H20" s="10">
        <v>35</v>
      </c>
      <c r="I20" s="41">
        <v>15</v>
      </c>
      <c r="J20" s="39">
        <v>40</v>
      </c>
      <c r="K20" s="41">
        <v>19</v>
      </c>
      <c r="L20" s="41">
        <v>30</v>
      </c>
      <c r="M20" s="41"/>
      <c r="N20" s="41"/>
      <c r="O20" s="41">
        <v>46</v>
      </c>
      <c r="P20" s="10"/>
      <c r="Q20" s="10">
        <v>22</v>
      </c>
      <c r="R20" s="10">
        <v>27</v>
      </c>
      <c r="S20" s="10">
        <v>25</v>
      </c>
      <c r="T20" s="37"/>
      <c r="U20" s="10">
        <v>1</v>
      </c>
      <c r="V20" s="10"/>
      <c r="W20" s="50"/>
      <c r="X20" s="10"/>
      <c r="Y20" s="57"/>
    </row>
    <row r="21" spans="2:25" s="12" customFormat="1" x14ac:dyDescent="0.2">
      <c r="B21" s="8">
        <v>2009</v>
      </c>
      <c r="C21" s="9">
        <v>2.1</v>
      </c>
      <c r="D21" s="62"/>
      <c r="E21" s="23"/>
      <c r="F21" s="9">
        <v>22</v>
      </c>
      <c r="G21" s="10">
        <v>9</v>
      </c>
      <c r="H21" s="10">
        <v>35</v>
      </c>
      <c r="I21" s="41">
        <v>14</v>
      </c>
      <c r="J21" s="39">
        <v>40</v>
      </c>
      <c r="K21" s="41">
        <v>19</v>
      </c>
      <c r="L21" s="41">
        <v>30</v>
      </c>
      <c r="M21" s="41"/>
      <c r="N21" s="41"/>
      <c r="O21" s="41">
        <v>46</v>
      </c>
      <c r="P21" s="9"/>
      <c r="Q21" s="9">
        <v>12</v>
      </c>
      <c r="R21" s="10">
        <v>18</v>
      </c>
      <c r="S21" s="10">
        <v>25</v>
      </c>
      <c r="T21" s="37">
        <v>0.56999999999999995</v>
      </c>
      <c r="U21" s="10">
        <v>1</v>
      </c>
      <c r="V21" s="10"/>
      <c r="W21" s="50"/>
      <c r="X21" s="10"/>
      <c r="Y21" s="57"/>
    </row>
    <row r="22" spans="2:25" s="12" customFormat="1" x14ac:dyDescent="0.2">
      <c r="B22" s="8">
        <v>2010</v>
      </c>
      <c r="C22" s="9">
        <v>2.1</v>
      </c>
      <c r="D22" s="9"/>
      <c r="E22" s="21"/>
      <c r="F22" s="7">
        <v>22</v>
      </c>
      <c r="G22" s="10">
        <v>22</v>
      </c>
      <c r="H22" s="10">
        <v>35</v>
      </c>
      <c r="I22" s="45">
        <v>14</v>
      </c>
      <c r="J22" s="39">
        <v>40</v>
      </c>
      <c r="K22" s="41">
        <v>18</v>
      </c>
      <c r="L22" s="41">
        <v>30</v>
      </c>
      <c r="M22" s="41"/>
      <c r="N22" s="41"/>
      <c r="O22" s="41">
        <v>51</v>
      </c>
      <c r="P22" s="10"/>
      <c r="Q22" s="10">
        <v>22</v>
      </c>
      <c r="R22" s="10">
        <v>19</v>
      </c>
      <c r="S22" s="10">
        <v>25</v>
      </c>
      <c r="T22" s="37">
        <v>0.79</v>
      </c>
      <c r="U22" s="10">
        <v>1</v>
      </c>
      <c r="V22" s="10"/>
      <c r="W22" s="50"/>
      <c r="X22" s="10"/>
      <c r="Y22" s="57"/>
    </row>
    <row r="23" spans="2:25" s="12" customFormat="1" x14ac:dyDescent="0.2">
      <c r="B23" s="8">
        <v>2011</v>
      </c>
      <c r="C23" s="9">
        <v>2.1</v>
      </c>
      <c r="D23" s="9"/>
      <c r="E23" s="21"/>
      <c r="F23" s="7">
        <v>21</v>
      </c>
      <c r="G23" s="10">
        <v>26</v>
      </c>
      <c r="H23" s="10">
        <v>35</v>
      </c>
      <c r="I23" s="45">
        <v>14</v>
      </c>
      <c r="J23" s="39">
        <v>40</v>
      </c>
      <c r="K23" s="41">
        <v>19</v>
      </c>
      <c r="L23" s="41">
        <v>30</v>
      </c>
      <c r="M23" s="41"/>
      <c r="N23" s="41"/>
      <c r="O23" s="41">
        <v>49</v>
      </c>
      <c r="P23" s="10"/>
      <c r="Q23" s="10">
        <v>21</v>
      </c>
      <c r="R23" s="10">
        <v>18</v>
      </c>
      <c r="S23" s="10">
        <v>25</v>
      </c>
      <c r="T23" s="37">
        <v>0.4</v>
      </c>
      <c r="U23" s="10">
        <v>1</v>
      </c>
      <c r="V23" s="10">
        <v>19</v>
      </c>
      <c r="W23" s="50">
        <v>25</v>
      </c>
      <c r="X23" s="10"/>
      <c r="Y23" s="57"/>
    </row>
    <row r="24" spans="2:25" s="12" customFormat="1" x14ac:dyDescent="0.2">
      <c r="B24" s="8">
        <v>2012</v>
      </c>
      <c r="C24" s="9">
        <v>1.7</v>
      </c>
      <c r="D24" s="9"/>
      <c r="E24" s="21"/>
      <c r="F24" s="7">
        <v>19</v>
      </c>
      <c r="G24" s="10">
        <v>6</v>
      </c>
      <c r="H24" s="10">
        <v>35</v>
      </c>
      <c r="I24" s="45">
        <v>14</v>
      </c>
      <c r="J24" s="39">
        <v>40</v>
      </c>
      <c r="K24" s="41">
        <v>19</v>
      </c>
      <c r="L24" s="41">
        <v>30</v>
      </c>
      <c r="M24" s="41"/>
      <c r="N24" s="41"/>
      <c r="O24" s="41">
        <v>47</v>
      </c>
      <c r="P24" s="10"/>
      <c r="Q24" s="10">
        <v>13</v>
      </c>
      <c r="R24" s="10">
        <v>19</v>
      </c>
      <c r="S24" s="10">
        <v>25</v>
      </c>
      <c r="T24" s="37">
        <v>0.47</v>
      </c>
      <c r="U24" s="10">
        <v>1</v>
      </c>
      <c r="V24" s="10"/>
      <c r="W24" s="50">
        <v>25</v>
      </c>
      <c r="X24" s="10"/>
      <c r="Y24" s="57"/>
    </row>
    <row r="25" spans="2:25" s="12" customFormat="1" x14ac:dyDescent="0.2">
      <c r="B25" s="8">
        <v>2013</v>
      </c>
      <c r="C25" s="9"/>
      <c r="D25" s="9">
        <v>0.9</v>
      </c>
      <c r="E25" s="21"/>
      <c r="F25" s="7">
        <v>20</v>
      </c>
      <c r="G25" s="10">
        <v>10</v>
      </c>
      <c r="H25" s="10">
        <v>35</v>
      </c>
      <c r="I25" s="45">
        <v>13</v>
      </c>
      <c r="J25" s="39">
        <v>40</v>
      </c>
      <c r="K25" s="41">
        <v>17</v>
      </c>
      <c r="L25" s="41">
        <v>30</v>
      </c>
      <c r="M25" s="41"/>
      <c r="N25" s="41"/>
      <c r="O25" s="41">
        <v>51</v>
      </c>
      <c r="P25" s="10"/>
      <c r="Q25" s="10">
        <v>11</v>
      </c>
      <c r="R25" s="10">
        <v>15</v>
      </c>
      <c r="S25" s="10">
        <v>25</v>
      </c>
      <c r="T25" s="37">
        <v>0.27</v>
      </c>
      <c r="U25" s="10">
        <v>1</v>
      </c>
      <c r="V25" s="10">
        <v>14.3</v>
      </c>
      <c r="W25" s="50">
        <v>25</v>
      </c>
      <c r="X25" s="10"/>
      <c r="Y25" s="57"/>
    </row>
    <row r="26" spans="2:25" s="12" customFormat="1" x14ac:dyDescent="0.2">
      <c r="B26" s="8">
        <v>2014</v>
      </c>
      <c r="C26" s="9"/>
      <c r="D26" s="9">
        <v>1.1000000000000001</v>
      </c>
      <c r="E26" s="21"/>
      <c r="F26" s="7">
        <v>24</v>
      </c>
      <c r="G26" s="10">
        <v>20</v>
      </c>
      <c r="H26" s="10">
        <v>35</v>
      </c>
      <c r="I26" s="45">
        <v>14</v>
      </c>
      <c r="J26" s="39">
        <v>40</v>
      </c>
      <c r="K26" s="41">
        <v>19</v>
      </c>
      <c r="L26" s="41">
        <v>30</v>
      </c>
      <c r="M26" s="41"/>
      <c r="N26" s="41"/>
      <c r="O26" s="41">
        <v>46</v>
      </c>
      <c r="P26" s="10"/>
      <c r="Q26" s="10">
        <v>15</v>
      </c>
      <c r="R26" s="10">
        <v>13</v>
      </c>
      <c r="S26" s="10">
        <v>25</v>
      </c>
      <c r="T26" s="37">
        <v>0.46</v>
      </c>
      <c r="U26" s="10">
        <v>1</v>
      </c>
      <c r="V26" s="10">
        <v>19</v>
      </c>
      <c r="W26" s="50">
        <v>25</v>
      </c>
      <c r="X26" s="10"/>
      <c r="Y26" s="57"/>
    </row>
    <row r="27" spans="2:25" s="12" customFormat="1" x14ac:dyDescent="0.2">
      <c r="B27" s="8">
        <v>2015</v>
      </c>
      <c r="C27" s="9"/>
      <c r="D27" s="9">
        <v>0.9</v>
      </c>
      <c r="E27" s="21"/>
      <c r="F27" s="7">
        <v>20</v>
      </c>
      <c r="G27" s="10">
        <v>5</v>
      </c>
      <c r="H27" s="10">
        <v>35</v>
      </c>
      <c r="I27" s="45">
        <v>14</v>
      </c>
      <c r="J27" s="39">
        <v>40</v>
      </c>
      <c r="K27" s="41">
        <v>19</v>
      </c>
      <c r="L27" s="41">
        <v>30</v>
      </c>
      <c r="M27" s="41"/>
      <c r="N27" s="41"/>
      <c r="O27" s="41">
        <v>51</v>
      </c>
      <c r="P27" s="10"/>
      <c r="Q27" s="10">
        <v>24</v>
      </c>
      <c r="R27" s="10">
        <v>17</v>
      </c>
      <c r="S27" s="10">
        <v>25</v>
      </c>
      <c r="T27" s="37">
        <v>0.33</v>
      </c>
      <c r="U27" s="10">
        <v>1</v>
      </c>
      <c r="V27" s="10">
        <v>14</v>
      </c>
      <c r="W27" s="50">
        <v>25</v>
      </c>
      <c r="X27" s="10"/>
      <c r="Y27" s="57"/>
    </row>
    <row r="28" spans="2:25" s="12" customFormat="1" x14ac:dyDescent="0.2">
      <c r="B28" s="8">
        <v>2016</v>
      </c>
      <c r="C28" s="9"/>
      <c r="D28" s="9">
        <v>0.9</v>
      </c>
      <c r="E28" s="21"/>
      <c r="F28" s="7">
        <v>20</v>
      </c>
      <c r="G28" s="10">
        <v>5</v>
      </c>
      <c r="H28" s="10">
        <v>35</v>
      </c>
      <c r="I28" s="45">
        <v>14</v>
      </c>
      <c r="J28" s="39">
        <v>40</v>
      </c>
      <c r="K28" s="41">
        <v>20</v>
      </c>
      <c r="L28" s="41">
        <v>30</v>
      </c>
      <c r="M28" s="41"/>
      <c r="N28" s="41"/>
      <c r="O28" s="41">
        <v>46</v>
      </c>
      <c r="P28" s="10"/>
      <c r="Q28" s="10">
        <v>20</v>
      </c>
      <c r="R28" s="10">
        <v>20</v>
      </c>
      <c r="S28" s="10">
        <v>25</v>
      </c>
      <c r="T28" s="37">
        <v>0.46</v>
      </c>
      <c r="U28" s="10">
        <v>1</v>
      </c>
      <c r="V28" s="10">
        <v>14</v>
      </c>
      <c r="W28" s="50">
        <v>25</v>
      </c>
      <c r="X28" s="10">
        <v>4</v>
      </c>
      <c r="Y28" s="57"/>
    </row>
    <row r="29" spans="2:25" s="12" customFormat="1" x14ac:dyDescent="0.2">
      <c r="B29" s="8">
        <v>2017</v>
      </c>
      <c r="C29" s="9"/>
      <c r="D29" s="9">
        <v>0.9</v>
      </c>
      <c r="E29" s="21"/>
      <c r="F29" s="7">
        <v>18</v>
      </c>
      <c r="G29" s="10">
        <v>10</v>
      </c>
      <c r="H29" s="10">
        <v>35</v>
      </c>
      <c r="I29" s="45">
        <v>14</v>
      </c>
      <c r="J29" s="39">
        <v>40</v>
      </c>
      <c r="K29" s="41">
        <v>18</v>
      </c>
      <c r="L29" s="41">
        <v>30</v>
      </c>
      <c r="M29" s="41"/>
      <c r="N29" s="41"/>
      <c r="O29" s="41">
        <v>44</v>
      </c>
      <c r="P29" s="10"/>
      <c r="Q29" s="10">
        <v>6</v>
      </c>
      <c r="R29" s="10">
        <v>17</v>
      </c>
      <c r="S29" s="10">
        <v>25</v>
      </c>
      <c r="T29" s="37">
        <v>0.26</v>
      </c>
      <c r="U29" s="10">
        <v>1</v>
      </c>
      <c r="V29" s="10">
        <v>13</v>
      </c>
      <c r="W29" s="50">
        <v>25</v>
      </c>
      <c r="X29" s="10">
        <v>3</v>
      </c>
      <c r="Y29" s="57"/>
    </row>
    <row r="30" spans="2:25" s="12" customFormat="1" x14ac:dyDescent="0.2">
      <c r="B30" s="8">
        <v>2018</v>
      </c>
      <c r="C30" s="9"/>
      <c r="D30" s="9">
        <v>0.9</v>
      </c>
      <c r="E30" s="21"/>
      <c r="F30" s="7">
        <v>19</v>
      </c>
      <c r="G30" s="10">
        <v>5</v>
      </c>
      <c r="H30" s="10">
        <v>35</v>
      </c>
      <c r="I30" s="45">
        <v>14</v>
      </c>
      <c r="J30" s="39">
        <v>40</v>
      </c>
      <c r="K30" s="41">
        <v>17</v>
      </c>
      <c r="L30" s="41">
        <v>30</v>
      </c>
      <c r="M30" s="41"/>
      <c r="N30" s="41"/>
      <c r="O30" s="41">
        <v>49</v>
      </c>
      <c r="P30" s="10"/>
      <c r="Q30" s="10">
        <v>22</v>
      </c>
      <c r="R30" s="10">
        <v>16</v>
      </c>
      <c r="S30" s="10">
        <v>25</v>
      </c>
      <c r="T30" s="37">
        <v>0.41</v>
      </c>
      <c r="U30" s="10">
        <v>1</v>
      </c>
      <c r="V30" s="10">
        <v>13</v>
      </c>
      <c r="W30" s="50">
        <v>25</v>
      </c>
      <c r="X30" s="10">
        <v>2</v>
      </c>
      <c r="Y30" s="57"/>
    </row>
    <row r="31" spans="2:25" s="12" customFormat="1" x14ac:dyDescent="0.2">
      <c r="B31" s="8">
        <v>2019</v>
      </c>
      <c r="C31" s="9"/>
      <c r="D31" s="9">
        <v>0.6</v>
      </c>
      <c r="E31" s="21"/>
      <c r="F31" s="7">
        <v>17</v>
      </c>
      <c r="G31" s="10">
        <v>2</v>
      </c>
      <c r="H31" s="10">
        <v>35</v>
      </c>
      <c r="I31" s="45">
        <v>14</v>
      </c>
      <c r="J31" s="39">
        <v>40</v>
      </c>
      <c r="K31" s="41">
        <v>18</v>
      </c>
      <c r="L31" s="41">
        <v>30</v>
      </c>
      <c r="M31" s="41"/>
      <c r="N31" s="41"/>
      <c r="O31" s="41">
        <v>46</v>
      </c>
      <c r="P31" s="10"/>
      <c r="Q31" s="10">
        <v>14</v>
      </c>
      <c r="R31" s="10">
        <v>14</v>
      </c>
      <c r="S31" s="10">
        <v>25</v>
      </c>
      <c r="T31" s="37">
        <v>0.25</v>
      </c>
      <c r="U31" s="10">
        <v>1</v>
      </c>
      <c r="V31" s="10">
        <v>12</v>
      </c>
      <c r="W31" s="50">
        <v>25</v>
      </c>
      <c r="X31" s="10">
        <v>3</v>
      </c>
      <c r="Y31" s="57"/>
    </row>
    <row r="32" spans="2:25" s="12" customFormat="1" x14ac:dyDescent="0.2">
      <c r="B32" s="8">
        <v>2020</v>
      </c>
      <c r="C32" s="8"/>
      <c r="D32" s="63">
        <v>0.7</v>
      </c>
      <c r="E32" s="21"/>
      <c r="F32" s="7">
        <v>15</v>
      </c>
      <c r="G32" s="10">
        <v>1</v>
      </c>
      <c r="H32" s="10">
        <v>35</v>
      </c>
      <c r="I32" s="45">
        <v>12</v>
      </c>
      <c r="J32" s="39">
        <v>40</v>
      </c>
      <c r="K32" s="41">
        <v>15</v>
      </c>
      <c r="L32" s="41">
        <v>30</v>
      </c>
      <c r="M32" s="41"/>
      <c r="N32" s="41"/>
      <c r="O32" s="41">
        <v>45</v>
      </c>
      <c r="P32" s="10"/>
      <c r="Q32" s="10">
        <v>10</v>
      </c>
      <c r="R32" s="10">
        <v>15</v>
      </c>
      <c r="S32" s="10">
        <v>25</v>
      </c>
      <c r="T32" s="37">
        <v>0.23</v>
      </c>
      <c r="U32" s="10">
        <v>1</v>
      </c>
      <c r="V32" s="10">
        <v>10</v>
      </c>
      <c r="W32" s="50">
        <v>25</v>
      </c>
      <c r="X32" s="10">
        <v>2</v>
      </c>
      <c r="Y32" s="57"/>
    </row>
    <row r="33" spans="2:25" s="12" customFormat="1" x14ac:dyDescent="0.2">
      <c r="B33" s="8">
        <v>2021</v>
      </c>
      <c r="C33" s="8"/>
      <c r="D33" s="63">
        <v>0.6</v>
      </c>
      <c r="E33" s="21"/>
      <c r="F33" s="7">
        <v>17</v>
      </c>
      <c r="G33" s="10">
        <v>2</v>
      </c>
      <c r="H33" s="10">
        <v>35</v>
      </c>
      <c r="I33" s="45">
        <v>11</v>
      </c>
      <c r="J33" s="39">
        <v>40</v>
      </c>
      <c r="K33" s="41">
        <v>14</v>
      </c>
      <c r="L33" s="41">
        <v>30</v>
      </c>
      <c r="M33" s="41"/>
      <c r="N33" s="41"/>
      <c r="O33" s="41">
        <v>43</v>
      </c>
      <c r="P33" s="10"/>
      <c r="Q33" s="10">
        <v>5</v>
      </c>
      <c r="R33" s="10">
        <v>10</v>
      </c>
      <c r="S33" s="10">
        <v>25</v>
      </c>
      <c r="T33" s="37">
        <v>0.28999999999999998</v>
      </c>
      <c r="U33" s="10">
        <v>1</v>
      </c>
      <c r="V33" s="10">
        <v>11</v>
      </c>
      <c r="W33" s="50">
        <v>25</v>
      </c>
      <c r="X33" s="10">
        <v>2</v>
      </c>
      <c r="Y33" s="57"/>
    </row>
    <row r="34" spans="2:25" s="12" customFormat="1" x14ac:dyDescent="0.2">
      <c r="B34" s="27"/>
      <c r="C34" s="27"/>
      <c r="D34" s="27"/>
      <c r="E34" s="28"/>
      <c r="F34" s="29"/>
      <c r="G34" s="30"/>
      <c r="H34" s="30"/>
      <c r="I34" s="46"/>
      <c r="J34" s="47"/>
      <c r="K34" s="48"/>
      <c r="L34" s="48"/>
      <c r="M34" s="48"/>
      <c r="N34" s="48"/>
      <c r="O34" s="48"/>
      <c r="P34" s="30"/>
      <c r="Q34" s="30"/>
      <c r="R34" s="30"/>
      <c r="S34" s="30"/>
      <c r="T34" s="30"/>
      <c r="U34" s="30"/>
      <c r="V34" s="30"/>
      <c r="W34" s="51"/>
      <c r="X34" s="30"/>
      <c r="Y34" s="57"/>
    </row>
    <row r="35" spans="2:25" x14ac:dyDescent="0.2">
      <c r="B35" s="14">
        <v>1993</v>
      </c>
      <c r="C35" s="15">
        <v>1</v>
      </c>
      <c r="D35" s="15"/>
      <c r="E35" s="15"/>
      <c r="F35" s="15"/>
      <c r="G35" s="15"/>
      <c r="H35" s="15"/>
      <c r="I35" s="16">
        <f t="shared" ref="I35:I49" si="0">I5/J5</f>
        <v>0.4</v>
      </c>
      <c r="J35" s="15"/>
      <c r="K35" s="16">
        <f>K5/L5</f>
        <v>0.76666666666666672</v>
      </c>
      <c r="L35" s="16"/>
      <c r="M35" s="15">
        <f t="shared" ref="M35:M43" si="1">M5/N5</f>
        <v>0.9</v>
      </c>
      <c r="N35" s="15"/>
      <c r="O35" s="16"/>
      <c r="P35" s="9"/>
      <c r="Q35" s="16"/>
      <c r="R35" s="16"/>
      <c r="S35" s="16"/>
      <c r="T35" s="16"/>
      <c r="U35" s="16"/>
      <c r="V35" s="16"/>
      <c r="W35" s="52"/>
      <c r="X35" s="16"/>
      <c r="Y35" s="56"/>
    </row>
    <row r="36" spans="2:25" x14ac:dyDescent="0.2">
      <c r="B36" s="14">
        <v>1994</v>
      </c>
      <c r="C36" s="15">
        <v>1</v>
      </c>
      <c r="D36" s="15"/>
      <c r="E36" s="15"/>
      <c r="F36" s="15"/>
      <c r="G36" s="15"/>
      <c r="H36" s="15"/>
      <c r="I36" s="16">
        <f t="shared" si="0"/>
        <v>0.42499999999999999</v>
      </c>
      <c r="J36" s="15"/>
      <c r="K36" s="16">
        <f t="shared" ref="K36:K62" si="2">K6/L6</f>
        <v>0.83333333333333337</v>
      </c>
      <c r="L36" s="16"/>
      <c r="M36" s="15">
        <f t="shared" si="1"/>
        <v>0.7</v>
      </c>
      <c r="N36" s="15"/>
      <c r="O36" s="16"/>
      <c r="P36" s="26"/>
      <c r="Q36" s="16"/>
      <c r="R36" s="16"/>
      <c r="S36" s="16"/>
      <c r="T36" s="16"/>
      <c r="U36" s="16"/>
      <c r="V36" s="16"/>
      <c r="W36" s="52"/>
      <c r="X36" s="16"/>
      <c r="Y36" s="56"/>
    </row>
    <row r="37" spans="2:25" x14ac:dyDescent="0.2">
      <c r="B37" s="14">
        <v>1995</v>
      </c>
      <c r="C37" s="15">
        <v>1</v>
      </c>
      <c r="D37" s="15"/>
      <c r="E37" s="15"/>
      <c r="F37" s="15"/>
      <c r="G37" s="15"/>
      <c r="H37" s="15"/>
      <c r="I37" s="16">
        <f t="shared" si="0"/>
        <v>0.42499999999999999</v>
      </c>
      <c r="J37" s="15"/>
      <c r="K37" s="16">
        <f t="shared" si="2"/>
        <v>0.83333333333333337</v>
      </c>
      <c r="L37" s="16"/>
      <c r="M37" s="15">
        <f t="shared" si="1"/>
        <v>0.65</v>
      </c>
      <c r="N37" s="15"/>
      <c r="O37" s="16"/>
      <c r="P37" s="26"/>
      <c r="Q37" s="16"/>
      <c r="R37" s="16"/>
      <c r="S37" s="16"/>
      <c r="T37" s="16"/>
      <c r="U37" s="16"/>
      <c r="V37" s="16"/>
      <c r="W37" s="52"/>
      <c r="X37" s="16"/>
      <c r="Y37" s="56"/>
    </row>
    <row r="38" spans="2:25" x14ac:dyDescent="0.2">
      <c r="B38" s="14">
        <v>1996</v>
      </c>
      <c r="C38" s="15">
        <v>1</v>
      </c>
      <c r="D38" s="15"/>
      <c r="E38" s="15"/>
      <c r="F38" s="15"/>
      <c r="G38" s="15"/>
      <c r="H38" s="15"/>
      <c r="I38" s="16">
        <f t="shared" si="0"/>
        <v>0.4</v>
      </c>
      <c r="J38" s="15"/>
      <c r="K38" s="16">
        <f t="shared" si="2"/>
        <v>0.73333333333333328</v>
      </c>
      <c r="L38" s="16"/>
      <c r="M38" s="15">
        <f t="shared" si="1"/>
        <v>0.6</v>
      </c>
      <c r="N38" s="15"/>
      <c r="O38" s="16"/>
      <c r="P38" s="16"/>
      <c r="Q38" s="16"/>
      <c r="R38" s="16"/>
      <c r="S38" s="16"/>
      <c r="T38" s="16"/>
      <c r="U38" s="16"/>
      <c r="V38" s="16"/>
      <c r="W38" s="52"/>
      <c r="X38" s="16"/>
      <c r="Y38" s="56"/>
    </row>
    <row r="39" spans="2:25" x14ac:dyDescent="0.2">
      <c r="B39" s="14">
        <v>1997</v>
      </c>
      <c r="C39" s="15">
        <v>1</v>
      </c>
      <c r="D39" s="15"/>
      <c r="E39" s="15"/>
      <c r="F39" s="15"/>
      <c r="G39" s="15"/>
      <c r="H39" s="15"/>
      <c r="I39" s="16">
        <f t="shared" si="0"/>
        <v>0.4</v>
      </c>
      <c r="J39" s="15"/>
      <c r="K39" s="16">
        <f t="shared" si="2"/>
        <v>0.83333333333333337</v>
      </c>
      <c r="L39" s="16"/>
      <c r="M39" s="15">
        <f t="shared" si="1"/>
        <v>0.35</v>
      </c>
      <c r="N39" s="15"/>
      <c r="O39" s="16"/>
      <c r="P39" s="16"/>
      <c r="Q39" s="16"/>
      <c r="R39" s="16"/>
      <c r="S39" s="16"/>
      <c r="T39" s="16"/>
      <c r="U39" s="16"/>
      <c r="V39" s="16"/>
      <c r="W39" s="52"/>
      <c r="X39" s="16"/>
      <c r="Y39" s="56"/>
    </row>
    <row r="40" spans="2:25" x14ac:dyDescent="0.2">
      <c r="B40" s="14">
        <v>1998</v>
      </c>
      <c r="C40" s="15">
        <v>1</v>
      </c>
      <c r="D40" s="15"/>
      <c r="E40" s="15"/>
      <c r="F40" s="15">
        <f t="shared" ref="F40:F50" si="3">F10/J10</f>
        <v>0.64</v>
      </c>
      <c r="G40" s="15"/>
      <c r="H40" s="15"/>
      <c r="I40" s="16">
        <f t="shared" si="0"/>
        <v>0.45</v>
      </c>
      <c r="J40" s="15"/>
      <c r="K40" s="16">
        <f t="shared" si="2"/>
        <v>0.83333333333333337</v>
      </c>
      <c r="L40" s="16"/>
      <c r="M40" s="15">
        <f t="shared" si="1"/>
        <v>0.25</v>
      </c>
      <c r="N40" s="15"/>
      <c r="O40" s="16"/>
      <c r="P40" s="16"/>
      <c r="Q40" s="16"/>
      <c r="R40" s="16"/>
      <c r="S40" s="16"/>
      <c r="T40" s="16"/>
      <c r="U40" s="16"/>
      <c r="V40" s="16"/>
      <c r="W40" s="52"/>
      <c r="X40" s="16"/>
      <c r="Y40" s="56"/>
    </row>
    <row r="41" spans="2:25" x14ac:dyDescent="0.2">
      <c r="B41" s="14">
        <v>1999</v>
      </c>
      <c r="C41" s="15">
        <v>1</v>
      </c>
      <c r="D41" s="15"/>
      <c r="E41" s="15"/>
      <c r="F41" s="15">
        <f t="shared" si="3"/>
        <v>0.57499999999999996</v>
      </c>
      <c r="G41" s="15"/>
      <c r="H41" s="15"/>
      <c r="I41" s="16">
        <f t="shared" si="0"/>
        <v>0.47499999999999998</v>
      </c>
      <c r="J41" s="15"/>
      <c r="K41" s="16">
        <f t="shared" si="2"/>
        <v>0.8666666666666667</v>
      </c>
      <c r="L41" s="16"/>
      <c r="M41" s="15">
        <f t="shared" si="1"/>
        <v>0.2</v>
      </c>
      <c r="N41" s="15"/>
      <c r="O41" s="16"/>
      <c r="P41" s="16"/>
      <c r="Q41" s="16"/>
      <c r="R41" s="16"/>
      <c r="S41" s="16"/>
      <c r="T41" s="16"/>
      <c r="U41" s="16"/>
      <c r="V41" s="16"/>
      <c r="W41" s="52"/>
      <c r="X41" s="16"/>
      <c r="Y41" s="56"/>
    </row>
    <row r="42" spans="2:25" x14ac:dyDescent="0.2">
      <c r="B42" s="14">
        <v>2000</v>
      </c>
      <c r="C42" s="15">
        <v>1</v>
      </c>
      <c r="D42" s="15"/>
      <c r="E42" s="15"/>
      <c r="F42" s="15">
        <f t="shared" si="3"/>
        <v>0.57499999999999996</v>
      </c>
      <c r="G42" s="15"/>
      <c r="H42" s="15"/>
      <c r="I42" s="16">
        <f t="shared" si="0"/>
        <v>0.42499999999999999</v>
      </c>
      <c r="J42" s="15"/>
      <c r="K42" s="16">
        <f t="shared" si="2"/>
        <v>0.76666666666666672</v>
      </c>
      <c r="L42" s="16"/>
      <c r="M42" s="15">
        <f t="shared" si="1"/>
        <v>0.2</v>
      </c>
      <c r="N42" s="15"/>
      <c r="O42" s="16"/>
      <c r="P42" s="16"/>
      <c r="Q42" s="16"/>
      <c r="R42" s="16"/>
      <c r="S42" s="16"/>
      <c r="T42" s="16"/>
      <c r="U42" s="16"/>
      <c r="V42" s="16"/>
      <c r="W42" s="52"/>
      <c r="X42" s="16"/>
      <c r="Y42" s="56"/>
    </row>
    <row r="43" spans="2:25" x14ac:dyDescent="0.2">
      <c r="B43" s="14">
        <v>2001</v>
      </c>
      <c r="C43" s="15">
        <v>1</v>
      </c>
      <c r="D43" s="15"/>
      <c r="E43" s="15"/>
      <c r="F43" s="15">
        <f t="shared" si="3"/>
        <v>0.52500000000000002</v>
      </c>
      <c r="G43" s="15"/>
      <c r="H43" s="15"/>
      <c r="I43" s="16">
        <f t="shared" si="0"/>
        <v>0.35</v>
      </c>
      <c r="J43" s="15"/>
      <c r="K43" s="16">
        <f t="shared" si="2"/>
        <v>0.66666666666666663</v>
      </c>
      <c r="L43" s="16"/>
      <c r="M43" s="15">
        <f t="shared" si="1"/>
        <v>0.15</v>
      </c>
      <c r="N43" s="15"/>
      <c r="O43" s="16"/>
      <c r="P43" s="16"/>
      <c r="Q43" s="16"/>
      <c r="R43" s="16"/>
      <c r="S43" s="16"/>
      <c r="T43" s="16"/>
      <c r="U43" s="16"/>
      <c r="V43" s="16"/>
      <c r="W43" s="52"/>
      <c r="X43" s="16"/>
      <c r="Y43" s="56"/>
    </row>
    <row r="44" spans="2:25" x14ac:dyDescent="0.2">
      <c r="B44" s="14">
        <v>2002</v>
      </c>
      <c r="C44" s="15">
        <v>1</v>
      </c>
      <c r="D44" s="15"/>
      <c r="E44" s="15"/>
      <c r="F44" s="15">
        <f t="shared" si="3"/>
        <v>0.6</v>
      </c>
      <c r="G44" s="15"/>
      <c r="H44" s="15"/>
      <c r="I44" s="16">
        <f t="shared" si="0"/>
        <v>0.4</v>
      </c>
      <c r="J44" s="15"/>
      <c r="K44" s="16">
        <f t="shared" si="2"/>
        <v>0.73333333333333328</v>
      </c>
      <c r="L44" s="16"/>
      <c r="M44" s="15"/>
      <c r="N44" s="15"/>
      <c r="O44" s="16"/>
      <c r="P44" s="16"/>
      <c r="Q44" s="16"/>
      <c r="R44" s="16"/>
      <c r="S44" s="16"/>
      <c r="T44" s="16"/>
      <c r="U44" s="16"/>
      <c r="V44" s="16"/>
      <c r="W44" s="52"/>
      <c r="X44" s="16"/>
      <c r="Y44" s="56"/>
    </row>
    <row r="45" spans="2:25" x14ac:dyDescent="0.2">
      <c r="B45" s="14">
        <v>2003</v>
      </c>
      <c r="C45" s="15">
        <v>1</v>
      </c>
      <c r="D45" s="15"/>
      <c r="E45" s="15"/>
      <c r="F45" s="15">
        <f t="shared" si="3"/>
        <v>0.7</v>
      </c>
      <c r="G45" s="15"/>
      <c r="H45" s="15"/>
      <c r="I45" s="16">
        <f t="shared" si="0"/>
        <v>0.4</v>
      </c>
      <c r="J45" s="15"/>
      <c r="K45" s="16">
        <f t="shared" si="2"/>
        <v>0.76666666666666672</v>
      </c>
      <c r="L45" s="16"/>
      <c r="M45" s="15"/>
      <c r="N45" s="15"/>
      <c r="O45" s="16"/>
      <c r="P45" s="16"/>
      <c r="Q45" s="16"/>
      <c r="R45" s="16"/>
      <c r="S45" s="16"/>
      <c r="T45" s="16"/>
      <c r="U45" s="16"/>
      <c r="V45" s="16"/>
      <c r="W45" s="52"/>
      <c r="X45" s="16"/>
      <c r="Y45" s="56"/>
    </row>
    <row r="46" spans="2:25" x14ac:dyDescent="0.2">
      <c r="B46" s="14">
        <v>2004</v>
      </c>
      <c r="C46" s="15">
        <v>1</v>
      </c>
      <c r="D46" s="15"/>
      <c r="E46" s="15"/>
      <c r="F46" s="15">
        <f t="shared" si="3"/>
        <v>0.52500000000000002</v>
      </c>
      <c r="G46" s="15"/>
      <c r="H46" s="15"/>
      <c r="I46" s="16">
        <f t="shared" si="0"/>
        <v>0.4</v>
      </c>
      <c r="J46" s="15"/>
      <c r="K46" s="16">
        <f t="shared" si="2"/>
        <v>0.73333333333333328</v>
      </c>
      <c r="L46" s="16"/>
      <c r="M46" s="15"/>
      <c r="N46" s="15"/>
      <c r="O46" s="16"/>
      <c r="P46" s="16"/>
      <c r="Q46" s="16"/>
      <c r="R46" s="16"/>
      <c r="S46" s="16"/>
      <c r="T46" s="16"/>
      <c r="U46" s="16"/>
      <c r="V46" s="16"/>
      <c r="W46" s="52"/>
      <c r="X46" s="16"/>
      <c r="Y46" s="56"/>
    </row>
    <row r="47" spans="2:25" x14ac:dyDescent="0.2">
      <c r="B47" s="14">
        <v>2005</v>
      </c>
      <c r="C47" s="15">
        <v>1</v>
      </c>
      <c r="D47" s="15"/>
      <c r="E47" s="15"/>
      <c r="F47" s="15">
        <f t="shared" si="3"/>
        <v>0.6</v>
      </c>
      <c r="G47" s="15"/>
      <c r="H47" s="15"/>
      <c r="I47" s="16">
        <f t="shared" si="0"/>
        <v>0.375</v>
      </c>
      <c r="J47" s="15"/>
      <c r="K47" s="16">
        <f t="shared" si="2"/>
        <v>0.66666666666666663</v>
      </c>
      <c r="L47" s="16"/>
      <c r="M47" s="15"/>
      <c r="N47" s="15"/>
      <c r="O47" s="16"/>
      <c r="P47" s="16"/>
      <c r="Q47" s="16"/>
      <c r="R47" s="16"/>
      <c r="S47" s="16"/>
      <c r="T47" s="16"/>
      <c r="U47" s="16"/>
      <c r="V47" s="16"/>
      <c r="W47" s="52"/>
      <c r="X47" s="16"/>
      <c r="Y47" s="56"/>
    </row>
    <row r="48" spans="2:25" x14ac:dyDescent="0.2">
      <c r="B48" s="14">
        <v>2006</v>
      </c>
      <c r="C48" s="15">
        <v>1</v>
      </c>
      <c r="D48" s="15"/>
      <c r="E48" s="15"/>
      <c r="F48" s="15">
        <f t="shared" si="3"/>
        <v>0.67500000000000004</v>
      </c>
      <c r="G48" s="15"/>
      <c r="H48" s="15"/>
      <c r="I48" s="16">
        <f t="shared" si="0"/>
        <v>0.47499999999999998</v>
      </c>
      <c r="J48" s="15"/>
      <c r="K48" s="16">
        <f t="shared" si="2"/>
        <v>0.83333333333333337</v>
      </c>
      <c r="L48" s="16"/>
      <c r="M48" s="15"/>
      <c r="N48" s="15"/>
      <c r="O48" s="16"/>
      <c r="P48" s="16"/>
      <c r="Q48" s="16"/>
      <c r="R48" s="16"/>
      <c r="S48" s="16"/>
      <c r="T48" s="16"/>
      <c r="U48" s="16"/>
      <c r="V48" s="16"/>
      <c r="W48" s="52"/>
      <c r="X48" s="16"/>
      <c r="Y48" s="56"/>
    </row>
    <row r="49" spans="2:25" x14ac:dyDescent="0.2">
      <c r="B49" s="14">
        <v>2007</v>
      </c>
      <c r="C49" s="15">
        <v>1</v>
      </c>
      <c r="D49" s="15"/>
      <c r="E49" s="15"/>
      <c r="F49" s="15">
        <f t="shared" si="3"/>
        <v>0.52500000000000002</v>
      </c>
      <c r="G49" s="15"/>
      <c r="H49" s="15"/>
      <c r="I49" s="16">
        <f t="shared" si="0"/>
        <v>0.375</v>
      </c>
      <c r="J49" s="15"/>
      <c r="K49" s="16">
        <f t="shared" si="2"/>
        <v>0.6333333333333333</v>
      </c>
      <c r="L49" s="16"/>
      <c r="M49" s="15"/>
      <c r="N49" s="15"/>
      <c r="O49" s="16"/>
      <c r="P49" s="16"/>
      <c r="Q49" s="16"/>
      <c r="R49" s="16"/>
      <c r="S49" s="16"/>
      <c r="T49" s="16"/>
      <c r="U49" s="16"/>
      <c r="V49" s="16"/>
      <c r="W49" s="52"/>
      <c r="X49" s="16"/>
      <c r="Y49" s="56"/>
    </row>
    <row r="50" spans="2:25" x14ac:dyDescent="0.2">
      <c r="B50" s="14">
        <v>2008</v>
      </c>
      <c r="C50" s="15">
        <v>1</v>
      </c>
      <c r="D50" s="15"/>
      <c r="E50" s="15"/>
      <c r="F50" s="15">
        <f t="shared" si="3"/>
        <v>0.5</v>
      </c>
      <c r="G50" s="15"/>
      <c r="H50" s="15"/>
      <c r="I50" s="16">
        <f t="shared" ref="I50:I56" si="4">I20/J20</f>
        <v>0.375</v>
      </c>
      <c r="J50" s="15"/>
      <c r="K50" s="16">
        <f t="shared" si="2"/>
        <v>0.6333333333333333</v>
      </c>
      <c r="L50" s="16"/>
      <c r="M50" s="15"/>
      <c r="N50" s="15"/>
      <c r="O50" s="16"/>
      <c r="P50" s="16"/>
      <c r="Q50" s="16"/>
      <c r="R50" s="16"/>
      <c r="S50" s="16"/>
      <c r="T50" s="16"/>
      <c r="U50" s="16"/>
      <c r="V50" s="16"/>
      <c r="W50" s="52"/>
      <c r="X50" s="16"/>
      <c r="Y50" s="56"/>
    </row>
    <row r="51" spans="2:25" x14ac:dyDescent="0.2">
      <c r="B51" s="14">
        <v>2009</v>
      </c>
      <c r="C51" s="15">
        <v>1</v>
      </c>
      <c r="D51" s="15"/>
      <c r="E51" s="15"/>
      <c r="F51" s="15">
        <f t="shared" ref="F51:F62" si="5">F21/J21</f>
        <v>0.55000000000000004</v>
      </c>
      <c r="G51" s="15"/>
      <c r="H51" s="15"/>
      <c r="I51" s="16">
        <f t="shared" si="4"/>
        <v>0.35</v>
      </c>
      <c r="J51" s="15"/>
      <c r="K51" s="16">
        <f t="shared" si="2"/>
        <v>0.6333333333333333</v>
      </c>
      <c r="L51" s="16"/>
      <c r="M51" s="15"/>
      <c r="N51" s="15"/>
      <c r="O51" s="16"/>
      <c r="P51" s="16"/>
      <c r="Q51" s="16"/>
      <c r="R51" s="16"/>
      <c r="S51" s="16"/>
      <c r="T51" s="16"/>
      <c r="U51" s="16"/>
      <c r="V51" s="16"/>
      <c r="W51" s="52"/>
      <c r="X51" s="16"/>
      <c r="Y51" s="56"/>
    </row>
    <row r="52" spans="2:25" x14ac:dyDescent="0.2">
      <c r="B52" s="14">
        <v>2010</v>
      </c>
      <c r="C52" s="15">
        <v>1</v>
      </c>
      <c r="D52" s="26"/>
      <c r="E52" s="26"/>
      <c r="F52" s="15">
        <f t="shared" si="5"/>
        <v>0.55000000000000004</v>
      </c>
      <c r="G52" s="26"/>
      <c r="H52" s="26"/>
      <c r="I52" s="16">
        <f t="shared" si="4"/>
        <v>0.35</v>
      </c>
      <c r="J52" s="15"/>
      <c r="K52" s="16">
        <f t="shared" si="2"/>
        <v>0.6</v>
      </c>
      <c r="L52" s="16"/>
      <c r="M52" s="15"/>
      <c r="N52" s="15"/>
      <c r="O52" s="31"/>
      <c r="P52" s="31"/>
      <c r="Q52" s="31"/>
      <c r="R52" s="31"/>
      <c r="S52" s="31"/>
      <c r="T52" s="31"/>
      <c r="U52" s="31"/>
      <c r="V52" s="31"/>
      <c r="W52" s="53"/>
      <c r="X52" s="31"/>
      <c r="Y52" s="56"/>
    </row>
    <row r="53" spans="2:25" x14ac:dyDescent="0.2">
      <c r="B53" s="24">
        <v>2011</v>
      </c>
      <c r="C53" s="15">
        <v>1</v>
      </c>
      <c r="D53" s="26"/>
      <c r="E53" s="26"/>
      <c r="F53" s="15">
        <f t="shared" si="5"/>
        <v>0.52500000000000002</v>
      </c>
      <c r="G53" s="26"/>
      <c r="H53" s="26"/>
      <c r="I53" s="16">
        <f t="shared" si="4"/>
        <v>0.35</v>
      </c>
      <c r="J53" s="15"/>
      <c r="K53" s="16">
        <f t="shared" si="2"/>
        <v>0.6333333333333333</v>
      </c>
      <c r="L53" s="16"/>
      <c r="M53" s="26"/>
      <c r="N53" s="15"/>
      <c r="O53" s="31"/>
      <c r="P53" s="31"/>
      <c r="Q53" s="31"/>
      <c r="R53" s="31"/>
      <c r="S53" s="31"/>
      <c r="T53" s="31"/>
      <c r="U53" s="31"/>
      <c r="V53" s="31">
        <f>V23/W23</f>
        <v>0.76</v>
      </c>
      <c r="W53" s="53"/>
      <c r="X53" s="31"/>
      <c r="Y53" s="56"/>
    </row>
    <row r="54" spans="2:25" x14ac:dyDescent="0.2">
      <c r="B54" s="24">
        <v>2012</v>
      </c>
      <c r="C54" s="15">
        <v>1</v>
      </c>
      <c r="D54" s="26"/>
      <c r="E54" s="26"/>
      <c r="F54" s="15">
        <f t="shared" si="5"/>
        <v>0.47499999999999998</v>
      </c>
      <c r="G54" s="26"/>
      <c r="H54" s="26"/>
      <c r="I54" s="16">
        <f t="shared" si="4"/>
        <v>0.35</v>
      </c>
      <c r="J54" s="15"/>
      <c r="K54" s="16">
        <f t="shared" si="2"/>
        <v>0.6333333333333333</v>
      </c>
      <c r="L54" s="16"/>
      <c r="M54" s="26"/>
      <c r="N54" s="15"/>
      <c r="O54" s="31"/>
      <c r="P54" s="31"/>
      <c r="Q54" s="31"/>
      <c r="R54" s="31"/>
      <c r="S54" s="31"/>
      <c r="T54" s="31"/>
      <c r="U54" s="31"/>
      <c r="V54" s="31"/>
      <c r="W54" s="53"/>
      <c r="X54" s="31"/>
      <c r="Y54" s="56"/>
    </row>
    <row r="55" spans="2:25" x14ac:dyDescent="0.2">
      <c r="B55" s="24">
        <v>2013</v>
      </c>
      <c r="C55" s="15">
        <v>1</v>
      </c>
      <c r="D55" s="26"/>
      <c r="E55" s="26"/>
      <c r="F55" s="15">
        <f t="shared" si="5"/>
        <v>0.5</v>
      </c>
      <c r="G55" s="26"/>
      <c r="H55" s="26"/>
      <c r="I55" s="16">
        <f t="shared" si="4"/>
        <v>0.32500000000000001</v>
      </c>
      <c r="J55" s="15"/>
      <c r="K55" s="16">
        <f t="shared" si="2"/>
        <v>0.56666666666666665</v>
      </c>
      <c r="L55" s="31"/>
      <c r="M55" s="26"/>
      <c r="N55" s="15"/>
      <c r="O55" s="31"/>
      <c r="P55" s="31"/>
      <c r="Q55" s="31"/>
      <c r="R55" s="31"/>
      <c r="S55" s="31"/>
      <c r="T55" s="31"/>
      <c r="U55" s="31"/>
      <c r="V55" s="31">
        <f t="shared" ref="V55:V62" si="6">V25/W25</f>
        <v>0.57200000000000006</v>
      </c>
      <c r="W55" s="53"/>
      <c r="X55" s="31"/>
      <c r="Y55" s="56"/>
    </row>
    <row r="56" spans="2:25" x14ac:dyDescent="0.2">
      <c r="B56" s="24">
        <v>2014</v>
      </c>
      <c r="C56" s="15">
        <v>1</v>
      </c>
      <c r="D56" s="26"/>
      <c r="E56" s="26"/>
      <c r="F56" s="15">
        <f t="shared" si="5"/>
        <v>0.6</v>
      </c>
      <c r="G56" s="26"/>
      <c r="H56" s="26"/>
      <c r="I56" s="16">
        <f t="shared" si="4"/>
        <v>0.35</v>
      </c>
      <c r="J56" s="26"/>
      <c r="K56" s="16">
        <f t="shared" si="2"/>
        <v>0.6333333333333333</v>
      </c>
      <c r="L56" s="31"/>
      <c r="M56" s="26"/>
      <c r="N56" s="26"/>
      <c r="O56" s="31"/>
      <c r="P56" s="31"/>
      <c r="Q56" s="31"/>
      <c r="R56" s="31"/>
      <c r="S56" s="31"/>
      <c r="T56" s="31"/>
      <c r="U56" s="31"/>
      <c r="V56" s="31">
        <f t="shared" si="6"/>
        <v>0.76</v>
      </c>
      <c r="W56" s="53"/>
      <c r="X56" s="31"/>
      <c r="Y56" s="56"/>
    </row>
    <row r="57" spans="2:25" x14ac:dyDescent="0.2">
      <c r="B57" s="24">
        <v>2015</v>
      </c>
      <c r="C57" s="15">
        <v>1</v>
      </c>
      <c r="D57" s="26"/>
      <c r="E57" s="26"/>
      <c r="F57" s="15">
        <f t="shared" si="5"/>
        <v>0.5</v>
      </c>
      <c r="G57" s="26"/>
      <c r="H57" s="26"/>
      <c r="I57" s="16">
        <f t="shared" ref="I57:I62" si="7">I27/J27</f>
        <v>0.35</v>
      </c>
      <c r="J57" s="26"/>
      <c r="K57" s="16">
        <f t="shared" si="2"/>
        <v>0.6333333333333333</v>
      </c>
      <c r="L57" s="31"/>
      <c r="M57" s="26"/>
      <c r="N57" s="26"/>
      <c r="O57" s="31"/>
      <c r="P57" s="31"/>
      <c r="Q57" s="31"/>
      <c r="R57" s="31"/>
      <c r="S57" s="31"/>
      <c r="T57" s="31"/>
      <c r="U57" s="31"/>
      <c r="V57" s="31">
        <f t="shared" si="6"/>
        <v>0.56000000000000005</v>
      </c>
      <c r="W57" s="53"/>
      <c r="X57" s="31"/>
      <c r="Y57" s="56"/>
    </row>
    <row r="58" spans="2:25" x14ac:dyDescent="0.2">
      <c r="B58" s="24">
        <v>2016</v>
      </c>
      <c r="C58" s="15">
        <v>1</v>
      </c>
      <c r="D58" s="26"/>
      <c r="E58" s="26"/>
      <c r="F58" s="15">
        <f t="shared" si="5"/>
        <v>0.5</v>
      </c>
      <c r="G58" s="26"/>
      <c r="H58" s="26"/>
      <c r="I58" s="16">
        <f t="shared" si="7"/>
        <v>0.35</v>
      </c>
      <c r="J58" s="26"/>
      <c r="K58" s="16">
        <f t="shared" si="2"/>
        <v>0.66666666666666663</v>
      </c>
      <c r="L58" s="31"/>
      <c r="M58" s="26"/>
      <c r="N58" s="26"/>
      <c r="O58" s="31"/>
      <c r="P58" s="31"/>
      <c r="Q58" s="31"/>
      <c r="R58" s="31"/>
      <c r="S58" s="31"/>
      <c r="T58" s="31"/>
      <c r="U58" s="31"/>
      <c r="V58" s="31">
        <f t="shared" si="6"/>
        <v>0.56000000000000005</v>
      </c>
      <c r="W58" s="53"/>
      <c r="X58" s="31"/>
      <c r="Y58" s="56"/>
    </row>
    <row r="59" spans="2:25" x14ac:dyDescent="0.2">
      <c r="B59" s="24">
        <v>2017</v>
      </c>
      <c r="C59" s="15">
        <v>1</v>
      </c>
      <c r="D59" s="26"/>
      <c r="E59" s="26"/>
      <c r="F59" s="15">
        <f t="shared" si="5"/>
        <v>0.45</v>
      </c>
      <c r="G59" s="26"/>
      <c r="H59" s="26"/>
      <c r="I59" s="16">
        <f t="shared" si="7"/>
        <v>0.35</v>
      </c>
      <c r="J59" s="26"/>
      <c r="K59" s="16">
        <f t="shared" si="2"/>
        <v>0.6</v>
      </c>
      <c r="L59" s="31"/>
      <c r="M59" s="26"/>
      <c r="N59" s="26"/>
      <c r="O59" s="31"/>
      <c r="P59" s="31"/>
      <c r="Q59" s="31"/>
      <c r="R59" s="31"/>
      <c r="S59" s="31"/>
      <c r="T59" s="31"/>
      <c r="U59" s="31"/>
      <c r="V59" s="31">
        <f t="shared" si="6"/>
        <v>0.52</v>
      </c>
      <c r="W59" s="53"/>
      <c r="X59" s="31"/>
      <c r="Y59" s="56"/>
    </row>
    <row r="60" spans="2:25" x14ac:dyDescent="0.2">
      <c r="B60" s="24">
        <v>2018</v>
      </c>
      <c r="C60" s="15">
        <v>1</v>
      </c>
      <c r="D60" s="26"/>
      <c r="E60" s="26"/>
      <c r="F60" s="15">
        <f t="shared" si="5"/>
        <v>0.47499999999999998</v>
      </c>
      <c r="G60" s="26"/>
      <c r="H60" s="26"/>
      <c r="I60" s="16">
        <f t="shared" si="7"/>
        <v>0.35</v>
      </c>
      <c r="J60" s="26"/>
      <c r="K60" s="16">
        <f t="shared" si="2"/>
        <v>0.56666666666666665</v>
      </c>
      <c r="L60" s="31"/>
      <c r="M60" s="26"/>
      <c r="N60" s="26"/>
      <c r="O60" s="31"/>
      <c r="P60" s="31"/>
      <c r="Q60" s="31"/>
      <c r="R60" s="31"/>
      <c r="S60" s="31"/>
      <c r="T60" s="31"/>
      <c r="U60" s="31"/>
      <c r="V60" s="31">
        <f t="shared" si="6"/>
        <v>0.52</v>
      </c>
      <c r="W60" s="53"/>
      <c r="X60" s="31"/>
      <c r="Y60" s="56"/>
    </row>
    <row r="61" spans="2:25" x14ac:dyDescent="0.2">
      <c r="B61" s="24">
        <v>2019</v>
      </c>
      <c r="C61" s="15">
        <v>1</v>
      </c>
      <c r="D61" s="26"/>
      <c r="E61" s="26"/>
      <c r="F61" s="15">
        <f t="shared" si="5"/>
        <v>0.42499999999999999</v>
      </c>
      <c r="G61" s="26"/>
      <c r="H61" s="26"/>
      <c r="I61" s="16">
        <f t="shared" si="7"/>
        <v>0.35</v>
      </c>
      <c r="J61" s="26"/>
      <c r="K61" s="16">
        <f t="shared" si="2"/>
        <v>0.6</v>
      </c>
      <c r="L61" s="31"/>
      <c r="M61" s="26"/>
      <c r="N61" s="26"/>
      <c r="O61" s="31"/>
      <c r="P61" s="31"/>
      <c r="Q61" s="31"/>
      <c r="R61" s="31"/>
      <c r="S61" s="31"/>
      <c r="T61" s="31"/>
      <c r="U61" s="31"/>
      <c r="V61" s="31">
        <f t="shared" si="6"/>
        <v>0.48</v>
      </c>
      <c r="W61" s="53"/>
      <c r="X61" s="31"/>
      <c r="Y61" s="56"/>
    </row>
    <row r="62" spans="2:25" x14ac:dyDescent="0.2">
      <c r="B62" s="36">
        <v>2020</v>
      </c>
      <c r="C62" s="15">
        <v>1</v>
      </c>
      <c r="D62" s="36"/>
      <c r="E62" s="17"/>
      <c r="F62" s="15">
        <f t="shared" si="5"/>
        <v>0.375</v>
      </c>
      <c r="G62" s="17"/>
      <c r="H62" s="17"/>
      <c r="I62" s="16">
        <f t="shared" si="7"/>
        <v>0.3</v>
      </c>
      <c r="J62" s="17"/>
      <c r="K62" s="16">
        <f t="shared" si="2"/>
        <v>0.5</v>
      </c>
      <c r="L62" s="18"/>
      <c r="M62" s="17"/>
      <c r="N62" s="17"/>
      <c r="O62" s="18"/>
      <c r="P62" s="18"/>
      <c r="Q62" s="18"/>
      <c r="R62" s="18"/>
      <c r="S62" s="18"/>
      <c r="T62" s="18"/>
      <c r="U62" s="18"/>
      <c r="V62" s="31">
        <f t="shared" si="6"/>
        <v>0.4</v>
      </c>
      <c r="W62" s="53"/>
      <c r="X62" s="18"/>
      <c r="Y62" s="56"/>
    </row>
    <row r="63" spans="2:25" x14ac:dyDescent="0.2">
      <c r="B63" s="36">
        <v>2021</v>
      </c>
      <c r="C63" s="15">
        <v>1</v>
      </c>
      <c r="D63" s="36"/>
      <c r="E63" s="17"/>
      <c r="F63" s="15">
        <f t="shared" ref="F63" si="8">F33/J33</f>
        <v>0.42499999999999999</v>
      </c>
      <c r="G63" s="17"/>
      <c r="H63" s="17"/>
      <c r="I63" s="16">
        <f t="shared" ref="I63" si="9">I33/J33</f>
        <v>0.27500000000000002</v>
      </c>
      <c r="J63" s="17"/>
      <c r="K63" s="16">
        <f t="shared" ref="K63" si="10">K33/L33</f>
        <v>0.46666666666666667</v>
      </c>
      <c r="L63" s="18"/>
      <c r="M63" s="17"/>
      <c r="N63" s="17"/>
      <c r="O63" s="18"/>
      <c r="P63" s="18"/>
      <c r="Q63" s="18"/>
      <c r="R63" s="18"/>
      <c r="S63" s="18"/>
      <c r="T63" s="18"/>
      <c r="U63" s="18"/>
      <c r="V63" s="31">
        <f t="shared" ref="V63" si="11">V33/W33</f>
        <v>0.44</v>
      </c>
      <c r="W63" s="53"/>
      <c r="X63" s="18"/>
      <c r="Y63" s="56"/>
    </row>
    <row r="64" spans="2:25" x14ac:dyDescent="0.2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X64" s="59"/>
    </row>
    <row r="193" spans="3:5" ht="12" x14ac:dyDescent="0.2">
      <c r="C193" s="61" t="s">
        <v>15</v>
      </c>
      <c r="D193" s="61"/>
      <c r="E193" s="61" t="s">
        <v>16</v>
      </c>
    </row>
    <row r="194" spans="3:5" ht="12" x14ac:dyDescent="0.2">
      <c r="C194" s="61" t="s">
        <v>17</v>
      </c>
      <c r="D194" s="61"/>
      <c r="E194" s="61" t="s">
        <v>30</v>
      </c>
    </row>
    <row r="195" spans="3:5" ht="12" x14ac:dyDescent="0.2">
      <c r="C195" s="61" t="s">
        <v>18</v>
      </c>
      <c r="D195" s="61"/>
      <c r="E195" s="61" t="s">
        <v>19</v>
      </c>
    </row>
  </sheetData>
  <mergeCells count="2">
    <mergeCell ref="B2:X2"/>
    <mergeCell ref="B3:X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ignoredErrors>
    <ignoredError sqref="I35:I59 K35:K59 M36:M43 F40:F59" unlockedFormula="1"/>
    <ignoredError sqref="M44:M53 M35" formula="1" unlockedFormula="1"/>
    <ignoredError sqref="J62 L62 M5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MC 077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Umweltatlas 03.12.1</dc:title>
  <dc:subject>Langjährige Entwicklung der Luftqualität - Immissionen </dc:subject>
  <dc:creator>Senatsverwaltung für Stadtentwicklung und Wohnen Berlin, III D Geodateninfrastruktur, Umweltatlas</dc:creator>
  <cp:keywords>Luftgüte, Immissionen, Luftqualität, Klima, BLUME, RUBIS, Passivsammler</cp:keywords>
  <cp:lastPrinted>2006-04-19T11:06:39Z</cp:lastPrinted>
  <dcterms:created xsi:type="dcterms:W3CDTF">2006-01-18T14:51:26Z</dcterms:created>
  <dcterms:modified xsi:type="dcterms:W3CDTF">2023-01-06T12:15:57Z</dcterms:modified>
</cp:coreProperties>
</file>