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95" yWindow="-120" windowWidth="5955" windowHeight="8340"/>
  </bookViews>
  <sheets>
    <sheet name="MC032o" sheetId="4" r:id="rId1"/>
  </sheets>
  <calcPr calcId="145621"/>
</workbook>
</file>

<file path=xl/calcChain.xml><?xml version="1.0" encoding="utf-8"?>
<calcChain xmlns="http://schemas.openxmlformats.org/spreadsheetml/2006/main">
  <c r="C38" i="4" l="1"/>
  <c r="E38" i="4"/>
  <c r="G38" i="4"/>
  <c r="H38" i="4"/>
  <c r="C39" i="4"/>
  <c r="E39" i="4"/>
  <c r="G39" i="4"/>
  <c r="H39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G23" i="4"/>
  <c r="G24" i="4"/>
  <c r="G25" i="4"/>
  <c r="G26" i="4"/>
  <c r="G27" i="4"/>
  <c r="G28" i="4"/>
  <c r="G29" i="4"/>
  <c r="G30" i="4"/>
  <c r="G32" i="4"/>
  <c r="G33" i="4"/>
  <c r="G34" i="4"/>
  <c r="G35" i="4"/>
  <c r="G36" i="4"/>
  <c r="G37" i="4"/>
  <c r="E23" i="4"/>
  <c r="E24" i="4"/>
  <c r="E25" i="4"/>
  <c r="E26" i="4"/>
  <c r="E27" i="4"/>
  <c r="E28" i="4"/>
  <c r="E29" i="4"/>
  <c r="E30" i="4"/>
  <c r="E32" i="4"/>
  <c r="E33" i="4"/>
  <c r="E34" i="4"/>
  <c r="E35" i="4"/>
  <c r="E36" i="4"/>
  <c r="E37" i="4"/>
  <c r="C24" i="4"/>
  <c r="C25" i="4"/>
  <c r="C26" i="4"/>
  <c r="C27" i="4"/>
  <c r="C28" i="4"/>
  <c r="C29" i="4"/>
  <c r="C30" i="4"/>
  <c r="C32" i="4"/>
  <c r="C33" i="4"/>
  <c r="C34" i="4"/>
  <c r="C35" i="4"/>
  <c r="C36" i="4"/>
  <c r="C37" i="4"/>
  <c r="C23" i="4"/>
</calcChain>
</file>

<file path=xl/sharedStrings.xml><?xml version="1.0" encoding="utf-8"?>
<sst xmlns="http://schemas.openxmlformats.org/spreadsheetml/2006/main" count="19" uniqueCount="19">
  <si>
    <t>Messparameter, Angaben in µg/m³</t>
  </si>
  <si>
    <t xml:space="preserve">14193 Berlin, Grunewald, Jagen 91 (Waldmessstation, Messhöhe 27 m), </t>
  </si>
  <si>
    <t>Stickoxide (NOx)</t>
  </si>
  <si>
    <t>Kohlenmonoxid (CO) in mg/m³</t>
  </si>
  <si>
    <t>Datengrundlage für BLUME MC 032_o (Jahresmittelwerte, gleicher Standort wie MC 032_u)</t>
  </si>
  <si>
    <t>Titel:</t>
  </si>
  <si>
    <t>Umweltatlas Karte 03_12_1</t>
  </si>
  <si>
    <t>Verfasser:</t>
  </si>
  <si>
    <t>Senatsverwaltung für Stadtentwicklung und Wohnen Berlin, III D 1 Informationssystem Stadt und Umwelt, Umweltatlas</t>
  </si>
  <si>
    <t>Thema:</t>
  </si>
  <si>
    <t>Entwicklung Luftqualität - Immissionen</t>
  </si>
  <si>
    <t>Stickstoffdioxid NO₂</t>
  </si>
  <si>
    <t>NO₂ ( ab 1.1.2010) Jahresgrenzwert zum Gesundheitsschutz, EU-Richtlinie (1999/30/EG)</t>
  </si>
  <si>
    <t>Schwefeldioxid (SO₂)</t>
  </si>
  <si>
    <t>Ozon (O₃)</t>
  </si>
  <si>
    <t>Ozon (O₃), Anzahl der Tage mit einer 8h-Zielwertüberschreitung</t>
  </si>
  <si>
    <t>Ozon (O₃), zulässige Anzahl der Überschreitungen 25 Tage/Jahr (gilt ab 1.1.2010 mit 120 µg/m³, bis 1999 mit 110 µg/m³)</t>
  </si>
  <si>
    <t>Stickoxide (NOx) kritischer Wert zum Schutz der Vegetation seit 2010 (39. BImSchV) (von 1999-2009: Grenzwert zum Schutz der Vegetation)</t>
  </si>
  <si>
    <t>Schwefeldioxid (SO₂) kritischer Wert zum Schutz der Vegetation ab 2010 (39. BImSchV) (von 1999-2009: Grenzwert zum Schutz der Vegetation)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</si>
</sst>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 diagonalUp="1">
      <left/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2" fillId="0" borderId="1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64" fontId="2" fillId="0" borderId="3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164" fontId="2" fillId="2" borderId="6" xfId="0" applyNumberFormat="1" applyFont="1" applyFill="1" applyBorder="1" applyAlignment="1" applyProtection="1">
      <alignment horizontal="left" vertical="top" wrapText="1"/>
      <protection locked="0"/>
    </xf>
    <xf numFmtId="164" fontId="2" fillId="2" borderId="6" xfId="0" applyNumberFormat="1" applyFont="1" applyFill="1" applyBorder="1" applyAlignment="1">
      <alignment horizontal="left" vertical="top"/>
    </xf>
    <xf numFmtId="1" fontId="5" fillId="2" borderId="6" xfId="0" applyNumberFormat="1" applyFont="1" applyFill="1" applyBorder="1" applyAlignment="1" applyProtection="1">
      <alignment horizontal="left" vertical="top" wrapText="1"/>
      <protection locked="0"/>
    </xf>
    <xf numFmtId="9" fontId="2" fillId="0" borderId="1" xfId="0" applyNumberFormat="1" applyFont="1" applyBorder="1" applyAlignment="1" applyProtection="1">
      <alignment horizontal="left" vertical="top"/>
      <protection locked="0"/>
    </xf>
    <xf numFmtId="9" fontId="2" fillId="0" borderId="2" xfId="0" applyNumberFormat="1" applyFont="1" applyBorder="1" applyAlignment="1" applyProtection="1">
      <alignment horizontal="left" vertical="top"/>
      <protection locked="0"/>
    </xf>
    <xf numFmtId="9" fontId="2" fillId="0" borderId="1" xfId="0" applyNumberFormat="1" applyFont="1" applyFill="1" applyBorder="1" applyAlignment="1" applyProtection="1">
      <alignment horizontal="left" vertical="top"/>
      <protection locked="0"/>
    </xf>
    <xf numFmtId="9" fontId="2" fillId="0" borderId="2" xfId="0" applyNumberFormat="1" applyFont="1" applyFill="1" applyBorder="1" applyAlignment="1" applyProtection="1">
      <alignment horizontal="left" vertical="top"/>
      <protection locked="0"/>
    </xf>
    <xf numFmtId="9" fontId="2" fillId="2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6" xfId="0" applyNumberFormat="1" applyFont="1" applyFill="1" applyBorder="1" applyAlignment="1" applyProtection="1">
      <alignment horizontal="left" vertical="top" wrapText="1"/>
      <protection locked="0"/>
    </xf>
    <xf numFmtId="9" fontId="2" fillId="2" borderId="6" xfId="0" applyNumberFormat="1" applyFont="1" applyFill="1" applyBorder="1" applyAlignment="1" applyProtection="1">
      <alignment horizontal="left" vertical="top" wrapText="1"/>
      <protection locked="0"/>
    </xf>
    <xf numFmtId="9" fontId="5" fillId="2" borderId="6" xfId="1" applyNumberFormat="1" applyFont="1" applyFill="1" applyBorder="1" applyAlignment="1" applyProtection="1">
      <alignment horizontal="left" vertical="top" wrapText="1"/>
      <protection locked="0"/>
    </xf>
    <xf numFmtId="9" fontId="5" fillId="2" borderId="6" xfId="0" applyNumberFormat="1" applyFont="1" applyFill="1" applyBorder="1" applyAlignment="1" applyProtection="1">
      <alignment horizontal="left" vertical="top" wrapText="1"/>
      <protection locked="0"/>
    </xf>
    <xf numFmtId="0" fontId="4" fillId="2" borderId="8" xfId="0" applyNumberFormat="1" applyFont="1" applyFill="1" applyBorder="1" applyAlignment="1" applyProtection="1">
      <alignment horizontal="left" vertical="top" wrapText="1"/>
      <protection locked="0"/>
    </xf>
    <xf numFmtId="9" fontId="2" fillId="2" borderId="8" xfId="0" applyNumberFormat="1" applyFont="1" applyFill="1" applyBorder="1" applyAlignment="1" applyProtection="1">
      <alignment horizontal="left" vertical="top" wrapText="1"/>
      <protection locked="0"/>
    </xf>
    <xf numFmtId="9" fontId="5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164" fontId="2" fillId="0" borderId="9" xfId="0" applyNumberFormat="1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164" fontId="2" fillId="2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left" vertical="top"/>
    </xf>
    <xf numFmtId="0" fontId="2" fillId="0" borderId="16" xfId="0" applyFont="1" applyBorder="1" applyAlignment="1" applyProtection="1">
      <alignment horizontal="left" vertical="top"/>
      <protection locked="0"/>
    </xf>
    <xf numFmtId="9" fontId="2" fillId="0" borderId="16" xfId="0" applyNumberFormat="1" applyFont="1" applyBorder="1" applyAlignment="1" applyProtection="1">
      <alignment horizontal="left" vertical="top"/>
      <protection locked="0"/>
    </xf>
    <xf numFmtId="9" fontId="2" fillId="0" borderId="16" xfId="0" applyNumberFormat="1" applyFont="1" applyFill="1" applyBorder="1" applyAlignment="1" applyProtection="1">
      <alignment horizontal="left" vertical="top"/>
      <protection locked="0"/>
    </xf>
    <xf numFmtId="49" fontId="4" fillId="2" borderId="12" xfId="0" applyNumberFormat="1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9" fontId="2" fillId="0" borderId="11" xfId="0" applyNumberFormat="1" applyFont="1" applyBorder="1" applyAlignment="1" applyProtection="1">
      <alignment horizontal="left" vertical="top"/>
      <protection locked="0"/>
    </xf>
    <xf numFmtId="164" fontId="2" fillId="2" borderId="18" xfId="0" applyNumberFormat="1" applyFont="1" applyFill="1" applyBorder="1" applyAlignment="1">
      <alignment horizontal="left" vertical="top"/>
    </xf>
    <xf numFmtId="164" fontId="2" fillId="2" borderId="18" xfId="0" applyNumberFormat="1" applyFont="1" applyFill="1" applyBorder="1" applyAlignment="1" applyProtection="1">
      <alignment horizontal="left" vertical="top" wrapText="1"/>
      <protection locked="0"/>
    </xf>
    <xf numFmtId="1" fontId="5" fillId="2" borderId="18" xfId="0" applyNumberFormat="1" applyFont="1" applyFill="1" applyBorder="1" applyAlignment="1" applyProtection="1">
      <alignment horizontal="left" vertical="top" wrapText="1"/>
      <protection locked="0"/>
    </xf>
    <xf numFmtId="0" fontId="4" fillId="2" borderId="7" xfId="0" applyNumberFormat="1" applyFont="1" applyFill="1" applyBorder="1" applyAlignment="1" applyProtection="1">
      <alignment horizontal="left" vertical="top" wrapText="1"/>
      <protection locked="0"/>
    </xf>
    <xf numFmtId="9" fontId="5" fillId="2" borderId="7" xfId="0" applyNumberFormat="1" applyFont="1" applyFill="1" applyBorder="1" applyAlignment="1" applyProtection="1">
      <alignment horizontal="left" vertical="top" wrapText="1"/>
      <protection locked="0"/>
    </xf>
    <xf numFmtId="9" fontId="2" fillId="4" borderId="27" xfId="0" applyNumberFormat="1" applyFont="1" applyFill="1" applyBorder="1" applyAlignment="1">
      <alignment horizontal="left" vertical="top"/>
    </xf>
    <xf numFmtId="9" fontId="2" fillId="4" borderId="27" xfId="0" applyNumberFormat="1" applyFont="1" applyFill="1" applyBorder="1" applyAlignment="1" applyProtection="1">
      <alignment horizontal="left" vertical="top" wrapText="1"/>
      <protection locked="0"/>
    </xf>
    <xf numFmtId="9" fontId="2" fillId="0" borderId="11" xfId="0" applyNumberFormat="1" applyFont="1" applyFill="1" applyBorder="1" applyAlignment="1" applyProtection="1">
      <alignment horizontal="left" vertical="top"/>
      <protection locked="0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164" fontId="2" fillId="2" borderId="19" xfId="0" applyNumberFormat="1" applyFont="1" applyFill="1" applyBorder="1" applyAlignment="1">
      <alignment horizontal="left" vertical="top"/>
    </xf>
    <xf numFmtId="164" fontId="2" fillId="2" borderId="19" xfId="0" applyNumberFormat="1" applyFont="1" applyFill="1" applyBorder="1" applyAlignment="1" applyProtection="1">
      <alignment horizontal="left" vertical="top" wrapText="1"/>
      <protection locked="0"/>
    </xf>
    <xf numFmtId="1" fontId="5" fillId="2" borderId="19" xfId="0" applyNumberFormat="1" applyFont="1" applyFill="1" applyBorder="1" applyAlignment="1" applyProtection="1">
      <alignment horizontal="left" vertical="top" wrapText="1"/>
      <protection locked="0"/>
    </xf>
    <xf numFmtId="0" fontId="4" fillId="4" borderId="27" xfId="0" applyFont="1" applyFill="1" applyBorder="1" applyAlignment="1" applyProtection="1">
      <alignment horizontal="left" vertical="top" wrapText="1"/>
      <protection locked="0"/>
    </xf>
    <xf numFmtId="1" fontId="2" fillId="2" borderId="19" xfId="0" applyNumberFormat="1" applyFont="1" applyFill="1" applyBorder="1" applyAlignment="1">
      <alignment horizontal="left" vertical="top"/>
    </xf>
    <xf numFmtId="1" fontId="2" fillId="2" borderId="6" xfId="0" applyNumberFormat="1" applyFont="1" applyFill="1" applyBorder="1" applyAlignment="1">
      <alignment horizontal="left" vertical="top"/>
    </xf>
    <xf numFmtId="1" fontId="2" fillId="2" borderId="18" xfId="0" applyNumberFormat="1" applyFont="1" applyFill="1" applyBorder="1" applyAlignment="1">
      <alignment horizontal="left" vertical="top"/>
    </xf>
    <xf numFmtId="1" fontId="2" fillId="2" borderId="19" xfId="0" applyNumberFormat="1" applyFont="1" applyFill="1" applyBorder="1" applyAlignment="1" applyProtection="1">
      <alignment horizontal="left" vertical="top" wrapText="1"/>
      <protection locked="0"/>
    </xf>
    <xf numFmtId="1" fontId="2" fillId="2" borderId="6" xfId="0" applyNumberFormat="1" applyFont="1" applyFill="1" applyBorder="1" applyAlignment="1" applyProtection="1">
      <alignment horizontal="left" vertical="top" wrapText="1"/>
      <protection locked="0"/>
    </xf>
    <xf numFmtId="1" fontId="2" fillId="2" borderId="18" xfId="0" applyNumberFormat="1" applyFont="1" applyFill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left" vertical="top" wrapText="1"/>
      <protection locked="0"/>
    </xf>
    <xf numFmtId="164" fontId="3" fillId="3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164" fontId="3" fillId="3" borderId="24" xfId="0" applyNumberFormat="1" applyFont="1" applyFill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7602339181284E-2"/>
          <c:y val="0.11654467396954352"/>
          <c:w val="0.57894813586898131"/>
          <c:h val="0.73757208221832904"/>
        </c:manualLayout>
      </c:layout>
      <c:lineChart>
        <c:grouping val="standard"/>
        <c:varyColors val="0"/>
        <c:ser>
          <c:idx val="5"/>
          <c:order val="0"/>
          <c:tx>
            <c:strRef>
              <c:f>MC032o!$C$4</c:f>
              <c:strCache>
                <c:ptCount val="1"/>
                <c:pt idx="0">
                  <c:v>Stickstoffdioxid NO₂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MC032o!$B$5:$B$21</c:f>
              <c:numCache>
                <c:formatCode>General</c:formatCod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MC032o!$C$5:$C$21</c:f>
              <c:numCache>
                <c:formatCode>0.0</c:formatCode>
                <c:ptCount val="17"/>
                <c:pt idx="0">
                  <c:v>24</c:v>
                </c:pt>
                <c:pt idx="1">
                  <c:v>21</c:v>
                </c:pt>
                <c:pt idx="2">
                  <c:v>24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  <c:pt idx="9">
                  <c:v>16</c:v>
                </c:pt>
                <c:pt idx="10">
                  <c:v>18</c:v>
                </c:pt>
                <c:pt idx="11">
                  <c:v>16</c:v>
                </c:pt>
                <c:pt idx="12">
                  <c:v>14</c:v>
                </c:pt>
                <c:pt idx="13">
                  <c:v>17</c:v>
                </c:pt>
                <c:pt idx="14">
                  <c:v>17</c:v>
                </c:pt>
                <c:pt idx="15">
                  <c:v>14</c:v>
                </c:pt>
                <c:pt idx="16">
                  <c:v>16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MC032o!$D$4</c:f>
              <c:strCache>
                <c:ptCount val="1"/>
                <c:pt idx="0">
                  <c:v>NO₂ ( ab 1.1.2010) Jahresgrenzwert zum Gesundheitsschutz, EU-Richtlinie (1999/30/EG)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MC032o!$B$5:$B$21</c:f>
              <c:numCache>
                <c:formatCode>General</c:formatCod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MC032o!$D$5:$D$21</c:f>
              <c:numCache>
                <c:formatCode>0</c:formatCode>
                <c:ptCount val="1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MC032o!$E$4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MC032o!$B$5:$B$21</c:f>
              <c:numCache>
                <c:formatCode>General</c:formatCod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MC032o!$E$5:$E$21</c:f>
              <c:numCache>
                <c:formatCode>0.0</c:formatCode>
                <c:ptCount val="17"/>
                <c:pt idx="0">
                  <c:v>36</c:v>
                </c:pt>
                <c:pt idx="1">
                  <c:v>30</c:v>
                </c:pt>
                <c:pt idx="2">
                  <c:v>35</c:v>
                </c:pt>
                <c:pt idx="3">
                  <c:v>31</c:v>
                </c:pt>
                <c:pt idx="4">
                  <c:v>30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9">
                  <c:v>23</c:v>
                </c:pt>
                <c:pt idx="10">
                  <c:v>24</c:v>
                </c:pt>
                <c:pt idx="11">
                  <c:v>21</c:v>
                </c:pt>
                <c:pt idx="12">
                  <c:v>17</c:v>
                </c:pt>
                <c:pt idx="13">
                  <c:v>23</c:v>
                </c:pt>
                <c:pt idx="14">
                  <c:v>24</c:v>
                </c:pt>
                <c:pt idx="15">
                  <c:v>20</c:v>
                </c:pt>
                <c:pt idx="16">
                  <c:v>20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MC032o!$F$4</c:f>
              <c:strCache>
                <c:ptCount val="1"/>
                <c:pt idx="0">
                  <c:v>Stickoxide (NOx) kritischer Wert zum Schutz der Vegetation seit 2010 (39. BImSchV) (von 1999-2009: Grenzwert zum Schutz der Vegetation)</c:v>
                </c:pt>
              </c:strCache>
            </c:strRef>
          </c:tx>
          <c:spPr>
            <a:ln w="25400" cmpd="sng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MC032o!$F$5:$F$21</c:f>
              <c:numCache>
                <c:formatCode>0</c:formatCode>
                <c:ptCount val="1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MC032o!$J$4</c:f>
              <c:strCache>
                <c:ptCount val="1"/>
                <c:pt idx="0">
                  <c:v>Ozon (O₃)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MC032o!$B$5:$B$21</c:f>
              <c:numCache>
                <c:formatCode>General</c:formatCod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MC032o!$J$5:$J$21</c:f>
              <c:numCache>
                <c:formatCode>0</c:formatCode>
                <c:ptCount val="17"/>
                <c:pt idx="0">
                  <c:v>60</c:v>
                </c:pt>
                <c:pt idx="1">
                  <c:v>49</c:v>
                </c:pt>
                <c:pt idx="2">
                  <c:v>53</c:v>
                </c:pt>
                <c:pt idx="3">
                  <c:v>57</c:v>
                </c:pt>
                <c:pt idx="4">
                  <c:v>48</c:v>
                </c:pt>
                <c:pt idx="5">
                  <c:v>52</c:v>
                </c:pt>
                <c:pt idx="6">
                  <c:v>43</c:v>
                </c:pt>
                <c:pt idx="7">
                  <c:v>40</c:v>
                </c:pt>
                <c:pt idx="9">
                  <c:v>44</c:v>
                </c:pt>
                <c:pt idx="10">
                  <c:v>52</c:v>
                </c:pt>
                <c:pt idx="11">
                  <c:v>45</c:v>
                </c:pt>
                <c:pt idx="12">
                  <c:v>42</c:v>
                </c:pt>
                <c:pt idx="13">
                  <c:v>46</c:v>
                </c:pt>
                <c:pt idx="14">
                  <c:v>45</c:v>
                </c:pt>
                <c:pt idx="15">
                  <c:v>42</c:v>
                </c:pt>
                <c:pt idx="16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09920"/>
        <c:axId val="112619904"/>
      </c:lineChart>
      <c:catAx>
        <c:axId val="1126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61990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12619904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7.3099415204678359E-3"/>
              <c:y val="1.4669926650366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609920"/>
        <c:crosses val="autoZero"/>
        <c:crossBetween val="between"/>
        <c:majorUnit val="12"/>
        <c:minorUnit val="2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039808688839895"/>
          <c:y val="2.5862068965517244E-2"/>
          <c:w val="0.32690165623710099"/>
          <c:h val="0.961206896551724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95442701826776E-2"/>
          <c:y val="8.6956726856711519E-2"/>
          <c:w val="0.65692099891022393"/>
          <c:h val="0.72866496760368726"/>
        </c:manualLayout>
      </c:layout>
      <c:lineChart>
        <c:grouping val="standard"/>
        <c:varyColors val="0"/>
        <c:ser>
          <c:idx val="4"/>
          <c:order val="0"/>
          <c:tx>
            <c:strRef>
              <c:f>MC032o!$C$4</c:f>
              <c:strCache>
                <c:ptCount val="1"/>
                <c:pt idx="0">
                  <c:v>Stickstoffdioxid NO₂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MC032o!$B$23:$B$39</c:f>
              <c:numCache>
                <c:formatCode>General</c:formatCod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MC032o!$C$23:$C$39</c:f>
              <c:numCache>
                <c:formatCode>0%</c:formatCode>
                <c:ptCount val="17"/>
                <c:pt idx="0">
                  <c:v>0.6</c:v>
                </c:pt>
                <c:pt idx="1">
                  <c:v>0.52500000000000002</c:v>
                </c:pt>
                <c:pt idx="2">
                  <c:v>0.6</c:v>
                </c:pt>
                <c:pt idx="3">
                  <c:v>0.52500000000000002</c:v>
                </c:pt>
                <c:pt idx="4">
                  <c:v>0.55000000000000004</c:v>
                </c:pt>
                <c:pt idx="5">
                  <c:v>0.47499999999999998</c:v>
                </c:pt>
                <c:pt idx="6">
                  <c:v>0.45</c:v>
                </c:pt>
                <c:pt idx="7">
                  <c:v>0.45</c:v>
                </c:pt>
                <c:pt idx="9">
                  <c:v>0.4</c:v>
                </c:pt>
                <c:pt idx="10">
                  <c:v>0.45</c:v>
                </c:pt>
                <c:pt idx="11">
                  <c:v>0.4</c:v>
                </c:pt>
                <c:pt idx="12">
                  <c:v>0.35</c:v>
                </c:pt>
                <c:pt idx="13">
                  <c:v>0.42499999999999999</c:v>
                </c:pt>
                <c:pt idx="14">
                  <c:v>0.42499999999999999</c:v>
                </c:pt>
                <c:pt idx="15">
                  <c:v>0.35</c:v>
                </c:pt>
                <c:pt idx="16">
                  <c:v>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MC032o!$E$4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MC032o!$E$23:$E$39</c:f>
              <c:numCache>
                <c:formatCode>0%</c:formatCode>
                <c:ptCount val="17"/>
                <c:pt idx="0">
                  <c:v>1.2</c:v>
                </c:pt>
                <c:pt idx="1">
                  <c:v>1</c:v>
                </c:pt>
                <c:pt idx="2">
                  <c:v>1.1666666666666667</c:v>
                </c:pt>
                <c:pt idx="3">
                  <c:v>1.0333333333333334</c:v>
                </c:pt>
                <c:pt idx="4">
                  <c:v>1</c:v>
                </c:pt>
                <c:pt idx="5">
                  <c:v>0.9</c:v>
                </c:pt>
                <c:pt idx="6">
                  <c:v>0.93333333333333335</c:v>
                </c:pt>
                <c:pt idx="7">
                  <c:v>0.96666666666666667</c:v>
                </c:pt>
                <c:pt idx="9">
                  <c:v>0.76666666666666672</c:v>
                </c:pt>
                <c:pt idx="10">
                  <c:v>0.8</c:v>
                </c:pt>
                <c:pt idx="11">
                  <c:v>0.7</c:v>
                </c:pt>
                <c:pt idx="12">
                  <c:v>0.56666666666666665</c:v>
                </c:pt>
                <c:pt idx="13">
                  <c:v>0.76666666666666672</c:v>
                </c:pt>
                <c:pt idx="14">
                  <c:v>0.8</c:v>
                </c:pt>
                <c:pt idx="15">
                  <c:v>0.66666666666666663</c:v>
                </c:pt>
                <c:pt idx="16">
                  <c:v>0.66666666666666663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MC032o!$G$4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MC032o!$G$23:$G$39</c:f>
              <c:numCache>
                <c:formatCode>0%</c:formatCode>
                <c:ptCount val="17"/>
                <c:pt idx="0">
                  <c:v>2.4500000000000002</c:v>
                </c:pt>
                <c:pt idx="1">
                  <c:v>1.65</c:v>
                </c:pt>
                <c:pt idx="2">
                  <c:v>1.8</c:v>
                </c:pt>
                <c:pt idx="3">
                  <c:v>1.25</c:v>
                </c:pt>
                <c:pt idx="4">
                  <c:v>1.1499999999999999</c:v>
                </c:pt>
                <c:pt idx="5">
                  <c:v>0.7</c:v>
                </c:pt>
                <c:pt idx="6">
                  <c:v>0.55000000000000004</c:v>
                </c:pt>
                <c:pt idx="7">
                  <c:v>0.6</c:v>
                </c:pt>
                <c:pt idx="9">
                  <c:v>0.15</c:v>
                </c:pt>
                <c:pt idx="10">
                  <c:v>0.2</c:v>
                </c:pt>
                <c:pt idx="11">
                  <c:v>0.15</c:v>
                </c:pt>
                <c:pt idx="12">
                  <c:v>0.15</c:v>
                </c:pt>
                <c:pt idx="13">
                  <c:v>0.2</c:v>
                </c:pt>
                <c:pt idx="14">
                  <c:v>0.2</c:v>
                </c:pt>
                <c:pt idx="15">
                  <c:v>0.15</c:v>
                </c:pt>
                <c:pt idx="16">
                  <c:v>0.15</c:v>
                </c:pt>
              </c:numCache>
            </c:numRef>
          </c:val>
          <c:smooth val="0"/>
        </c:ser>
        <c:ser>
          <c:idx val="7"/>
          <c:order val="3"/>
          <c:tx>
            <c:v>stoffbezogener Jahresgrenzwert (=100%)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MC032o!$B$23:$B$39</c:f>
              <c:numCache>
                <c:formatCode>General</c:formatCod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MC032o!$H$23:$H$39</c:f>
              <c:numCache>
                <c:formatCode>0%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54976"/>
        <c:axId val="113836416"/>
      </c:lineChart>
      <c:catAx>
        <c:axId val="1126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836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836416"/>
        <c:scaling>
          <c:orientation val="minMax"/>
          <c:max val="2.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654976"/>
        <c:crosses val="autoZero"/>
        <c:crossBetween val="between"/>
        <c:majorUnit val="0.9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12128317257956"/>
          <c:y val="0.10021348044969884"/>
          <c:w val="0.21906951268666844"/>
          <c:h val="0.584223269004627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975739932071807E-2"/>
          <c:y val="0.12976505674017025"/>
          <c:w val="0.64483336962792315"/>
          <c:h val="0.69099920876864918"/>
        </c:manualLayout>
      </c:layout>
      <c:lineChart>
        <c:grouping val="standard"/>
        <c:varyColors val="0"/>
        <c:ser>
          <c:idx val="10"/>
          <c:order val="0"/>
          <c:tx>
            <c:strRef>
              <c:f>MC032o!$G$4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MC032o!$B$5:$B$21</c:f>
              <c:numCache>
                <c:formatCode>General</c:formatCod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MC032o!$G$5:$G$21</c:f>
              <c:numCache>
                <c:formatCode>0.0</c:formatCode>
                <c:ptCount val="17"/>
                <c:pt idx="0">
                  <c:v>49</c:v>
                </c:pt>
                <c:pt idx="1">
                  <c:v>33</c:v>
                </c:pt>
                <c:pt idx="2">
                  <c:v>36</c:v>
                </c:pt>
                <c:pt idx="3">
                  <c:v>25</c:v>
                </c:pt>
                <c:pt idx="4">
                  <c:v>23</c:v>
                </c:pt>
                <c:pt idx="5">
                  <c:v>14</c:v>
                </c:pt>
                <c:pt idx="6">
                  <c:v>11</c:v>
                </c:pt>
                <c:pt idx="7">
                  <c:v>12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MC032o!$H$4</c:f>
              <c:strCache>
                <c:ptCount val="1"/>
                <c:pt idx="0">
                  <c:v>Schwefeldioxid (SO₂) kritischer Wert zum Schutz der Vegetation ab 2010 (39. BImSchV) (von 1999-2009: Grenzwert zum Schutz der Vegetation)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ysDash"/>
            </a:ln>
          </c:spPr>
          <c:marker>
            <c:symbol val="none"/>
          </c:marker>
          <c:val>
            <c:numRef>
              <c:f>MC032o!$H$5:$H$21</c:f>
              <c:numCache>
                <c:formatCode>0</c:formatCode>
                <c:ptCount val="1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73664"/>
        <c:axId val="113875200"/>
      </c:lineChart>
      <c:catAx>
        <c:axId val="1138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87520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13875200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7.2780203784570596E-3"/>
              <c:y val="2.18978102189781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873664"/>
        <c:crosses val="autoZero"/>
        <c:crossBetween val="between"/>
        <c:majorUnit val="12"/>
        <c:minorUnit val="2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80311460957547"/>
          <c:y val="0.11802587474210656"/>
          <c:w val="0.24122353658099932"/>
          <c:h val="0.652361198574552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40</xdr:row>
      <xdr:rowOff>68580</xdr:rowOff>
    </xdr:from>
    <xdr:to>
      <xdr:col>11</xdr:col>
      <xdr:colOff>45720</xdr:colOff>
      <xdr:row>67</xdr:row>
      <xdr:rowOff>106680</xdr:rowOff>
    </xdr:to>
    <xdr:graphicFrame macro="">
      <xdr:nvGraphicFramePr>
        <xdr:cNvPr id="411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69</xdr:row>
      <xdr:rowOff>60960</xdr:rowOff>
    </xdr:from>
    <xdr:to>
      <xdr:col>11</xdr:col>
      <xdr:colOff>38100</xdr:colOff>
      <xdr:row>97</xdr:row>
      <xdr:rowOff>7620</xdr:rowOff>
    </xdr:to>
    <xdr:graphicFrame macro="">
      <xdr:nvGraphicFramePr>
        <xdr:cNvPr id="4118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335280</xdr:colOff>
      <xdr:row>69</xdr:row>
      <xdr:rowOff>68580</xdr:rowOff>
    </xdr:from>
    <xdr:to>
      <xdr:col>23</xdr:col>
      <xdr:colOff>137160</xdr:colOff>
      <xdr:row>96</xdr:row>
      <xdr:rowOff>121920</xdr:rowOff>
    </xdr:to>
    <xdr:graphicFrame macro="">
      <xdr:nvGraphicFramePr>
        <xdr:cNvPr id="411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workbookViewId="0">
      <selection activeCell="V16" sqref="V16:V18"/>
    </sheetView>
  </sheetViews>
  <sheetFormatPr baseColWidth="10" defaultColWidth="11.5703125" defaultRowHeight="11.25" x14ac:dyDescent="0.2"/>
  <cols>
    <col min="1" max="1" width="2.85546875" style="3" customWidth="1"/>
    <col min="2" max="2" width="8.140625" style="3" customWidth="1"/>
    <col min="3" max="3" width="6.5703125" style="3" customWidth="1"/>
    <col min="4" max="4" width="18.85546875" style="3" customWidth="1"/>
    <col min="5" max="5" width="6.5703125" style="3" customWidth="1"/>
    <col min="6" max="6" width="15.28515625" style="3" customWidth="1"/>
    <col min="7" max="7" width="7" style="3" customWidth="1"/>
    <col min="8" max="8" width="12.85546875" style="3" customWidth="1"/>
    <col min="9" max="9" width="6.28515625" style="28" customWidth="1"/>
    <col min="10" max="10" width="6.28515625" style="3" customWidth="1"/>
    <col min="11" max="11" width="9.28515625" style="3" customWidth="1"/>
    <col min="12" max="12" width="15" style="3" customWidth="1"/>
    <col min="13" max="13" width="5.28515625" style="33" customWidth="1"/>
    <col min="14" max="14" width="5.28515625" style="8" customWidth="1"/>
    <col min="15" max="15" width="5.85546875" style="3" customWidth="1"/>
    <col min="16" max="16" width="4.5703125" style="29" customWidth="1"/>
    <col min="17" max="17" width="4.5703125" style="3" customWidth="1"/>
    <col min="18" max="18" width="6.7109375" style="3" customWidth="1"/>
    <col min="19" max="19" width="7.42578125" style="3" customWidth="1"/>
    <col min="20" max="16384" width="11.5703125" style="3"/>
  </cols>
  <sheetData>
    <row r="1" spans="1:19" x14ac:dyDescent="0.2">
      <c r="B1" s="4"/>
      <c r="C1" s="4"/>
      <c r="D1" s="4"/>
      <c r="E1" s="4"/>
      <c r="F1" s="4"/>
      <c r="G1" s="4"/>
      <c r="H1" s="4"/>
      <c r="I1" s="5"/>
      <c r="J1" s="4"/>
      <c r="K1" s="4"/>
      <c r="L1" s="4"/>
      <c r="N1" s="31"/>
      <c r="O1" s="4"/>
      <c r="P1" s="6"/>
    </row>
    <row r="2" spans="1:19" ht="12.75" x14ac:dyDescent="0.2">
      <c r="A2" s="7"/>
      <c r="B2" s="66" t="s">
        <v>4</v>
      </c>
      <c r="C2" s="67"/>
      <c r="D2" s="67"/>
      <c r="E2" s="67"/>
      <c r="F2" s="67"/>
      <c r="G2" s="67"/>
      <c r="H2" s="67"/>
      <c r="I2" s="67"/>
      <c r="J2" s="67"/>
      <c r="K2" s="67"/>
      <c r="L2" s="68"/>
      <c r="M2" s="34"/>
      <c r="P2" s="3"/>
      <c r="Q2" s="2"/>
      <c r="R2" s="1"/>
      <c r="S2" s="1"/>
    </row>
    <row r="3" spans="1:19" ht="14.25" customHeight="1" x14ac:dyDescent="0.2">
      <c r="A3" s="7"/>
      <c r="B3" s="63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5"/>
      <c r="M3" s="34"/>
      <c r="P3" s="3"/>
      <c r="Q3" s="2"/>
      <c r="R3" s="1"/>
      <c r="S3" s="1"/>
    </row>
    <row r="4" spans="1:19" ht="112.5" x14ac:dyDescent="0.2">
      <c r="A4" s="7"/>
      <c r="B4" s="38" t="s">
        <v>0</v>
      </c>
      <c r="C4" s="39" t="s">
        <v>11</v>
      </c>
      <c r="D4" s="41" t="s">
        <v>12</v>
      </c>
      <c r="E4" s="30" t="s">
        <v>2</v>
      </c>
      <c r="F4" s="62" t="s">
        <v>17</v>
      </c>
      <c r="G4" s="39" t="s">
        <v>13</v>
      </c>
      <c r="H4" s="62" t="s">
        <v>18</v>
      </c>
      <c r="I4" s="39" t="s">
        <v>3</v>
      </c>
      <c r="J4" s="39" t="s">
        <v>14</v>
      </c>
      <c r="K4" s="41" t="s">
        <v>15</v>
      </c>
      <c r="L4" s="41" t="s">
        <v>16</v>
      </c>
      <c r="M4" s="35"/>
      <c r="P4" s="3"/>
    </row>
    <row r="5" spans="1:19" x14ac:dyDescent="0.2">
      <c r="A5" s="7"/>
      <c r="B5" s="51">
        <v>1989</v>
      </c>
      <c r="C5" s="52">
        <v>24</v>
      </c>
      <c r="D5" s="56">
        <v>40</v>
      </c>
      <c r="E5" s="53">
        <v>36</v>
      </c>
      <c r="F5" s="59">
        <v>30</v>
      </c>
      <c r="G5" s="53">
        <v>49</v>
      </c>
      <c r="H5" s="59">
        <v>20</v>
      </c>
      <c r="I5" s="53">
        <v>0.5</v>
      </c>
      <c r="J5" s="54">
        <v>60</v>
      </c>
      <c r="K5" s="54"/>
      <c r="L5" s="54"/>
      <c r="M5" s="35"/>
      <c r="P5" s="3"/>
    </row>
    <row r="6" spans="1:19" x14ac:dyDescent="0.2">
      <c r="A6" s="7"/>
      <c r="B6" s="9">
        <v>1990</v>
      </c>
      <c r="C6" s="11">
        <v>21</v>
      </c>
      <c r="D6" s="57">
        <v>40</v>
      </c>
      <c r="E6" s="10">
        <v>30</v>
      </c>
      <c r="F6" s="60">
        <v>30</v>
      </c>
      <c r="G6" s="10">
        <v>33</v>
      </c>
      <c r="H6" s="60">
        <v>20</v>
      </c>
      <c r="I6" s="10">
        <v>0.4</v>
      </c>
      <c r="J6" s="12">
        <v>49</v>
      </c>
      <c r="K6" s="12"/>
      <c r="L6" s="12"/>
      <c r="M6" s="3"/>
      <c r="P6" s="3"/>
    </row>
    <row r="7" spans="1:19" x14ac:dyDescent="0.2">
      <c r="A7" s="7"/>
      <c r="B7" s="9">
        <v>1991</v>
      </c>
      <c r="C7" s="11">
        <v>24</v>
      </c>
      <c r="D7" s="57">
        <v>40</v>
      </c>
      <c r="E7" s="10">
        <v>35</v>
      </c>
      <c r="F7" s="60">
        <v>30</v>
      </c>
      <c r="G7" s="10">
        <v>36</v>
      </c>
      <c r="H7" s="60">
        <v>20</v>
      </c>
      <c r="I7" s="10">
        <v>0.4</v>
      </c>
      <c r="J7" s="12">
        <v>53</v>
      </c>
      <c r="K7" s="12"/>
      <c r="L7" s="12"/>
      <c r="M7" s="3"/>
      <c r="P7" s="3"/>
    </row>
    <row r="8" spans="1:19" x14ac:dyDescent="0.2">
      <c r="A8" s="7"/>
      <c r="B8" s="9">
        <v>1992</v>
      </c>
      <c r="C8" s="11">
        <v>21</v>
      </c>
      <c r="D8" s="57">
        <v>40</v>
      </c>
      <c r="E8" s="10">
        <v>31</v>
      </c>
      <c r="F8" s="60">
        <v>30</v>
      </c>
      <c r="G8" s="10">
        <v>25</v>
      </c>
      <c r="H8" s="60">
        <v>20</v>
      </c>
      <c r="I8" s="10">
        <v>0.3</v>
      </c>
      <c r="J8" s="12">
        <v>57</v>
      </c>
      <c r="K8" s="12"/>
      <c r="L8" s="12"/>
      <c r="M8" s="3"/>
      <c r="P8" s="3"/>
    </row>
    <row r="9" spans="1:19" x14ac:dyDescent="0.2">
      <c r="A9" s="7"/>
      <c r="B9" s="9">
        <v>1993</v>
      </c>
      <c r="C9" s="11">
        <v>22</v>
      </c>
      <c r="D9" s="57">
        <v>40</v>
      </c>
      <c r="E9" s="10">
        <v>30</v>
      </c>
      <c r="F9" s="60">
        <v>30</v>
      </c>
      <c r="G9" s="10">
        <v>23</v>
      </c>
      <c r="H9" s="60">
        <v>20</v>
      </c>
      <c r="I9" s="10">
        <v>0.4</v>
      </c>
      <c r="J9" s="12">
        <v>48</v>
      </c>
      <c r="K9" s="12"/>
      <c r="L9" s="12"/>
      <c r="M9" s="3"/>
      <c r="P9" s="3"/>
    </row>
    <row r="10" spans="1:19" x14ac:dyDescent="0.2">
      <c r="A10" s="7"/>
      <c r="B10" s="9">
        <v>1994</v>
      </c>
      <c r="C10" s="11">
        <v>19</v>
      </c>
      <c r="D10" s="57">
        <v>40</v>
      </c>
      <c r="E10" s="10">
        <v>27</v>
      </c>
      <c r="F10" s="60">
        <v>30</v>
      </c>
      <c r="G10" s="10">
        <v>14</v>
      </c>
      <c r="H10" s="60">
        <v>20</v>
      </c>
      <c r="I10" s="10">
        <v>0.2</v>
      </c>
      <c r="J10" s="12">
        <v>52</v>
      </c>
      <c r="K10" s="12"/>
      <c r="L10" s="12"/>
      <c r="M10" s="3"/>
      <c r="P10" s="3"/>
    </row>
    <row r="11" spans="1:19" x14ac:dyDescent="0.2">
      <c r="A11" s="7"/>
      <c r="B11" s="9">
        <v>1995</v>
      </c>
      <c r="C11" s="11">
        <v>18</v>
      </c>
      <c r="D11" s="57">
        <v>40</v>
      </c>
      <c r="E11" s="10">
        <v>28</v>
      </c>
      <c r="F11" s="60">
        <v>30</v>
      </c>
      <c r="G11" s="10">
        <v>11</v>
      </c>
      <c r="H11" s="60">
        <v>20</v>
      </c>
      <c r="I11" s="10">
        <v>0.2</v>
      </c>
      <c r="J11" s="12">
        <v>43</v>
      </c>
      <c r="K11" s="12"/>
      <c r="L11" s="12"/>
      <c r="M11" s="3"/>
      <c r="P11" s="3"/>
    </row>
    <row r="12" spans="1:19" x14ac:dyDescent="0.2">
      <c r="A12" s="7"/>
      <c r="B12" s="9">
        <v>1996</v>
      </c>
      <c r="C12" s="11">
        <v>18</v>
      </c>
      <c r="D12" s="57">
        <v>40</v>
      </c>
      <c r="E12" s="10">
        <v>29</v>
      </c>
      <c r="F12" s="60">
        <v>30</v>
      </c>
      <c r="G12" s="10">
        <v>12</v>
      </c>
      <c r="H12" s="60">
        <v>20</v>
      </c>
      <c r="I12" s="10">
        <v>0.3</v>
      </c>
      <c r="J12" s="12">
        <v>40</v>
      </c>
      <c r="K12" s="12"/>
      <c r="L12" s="12"/>
      <c r="M12" s="36"/>
      <c r="N12" s="14"/>
      <c r="O12" s="13"/>
      <c r="P12" s="3"/>
    </row>
    <row r="13" spans="1:19" x14ac:dyDescent="0.2">
      <c r="A13" s="29"/>
      <c r="B13" s="9">
        <v>1997</v>
      </c>
      <c r="C13" s="11"/>
      <c r="D13" s="57">
        <v>40</v>
      </c>
      <c r="E13" s="10"/>
      <c r="F13" s="60">
        <v>30</v>
      </c>
      <c r="G13" s="10"/>
      <c r="H13" s="60">
        <v>20</v>
      </c>
      <c r="I13" s="10"/>
      <c r="J13" s="12"/>
      <c r="K13" s="12"/>
      <c r="L13" s="12"/>
      <c r="M13" s="37"/>
      <c r="N13" s="16"/>
      <c r="O13" s="15"/>
      <c r="P13" s="3"/>
    </row>
    <row r="14" spans="1:19" s="13" customFormat="1" x14ac:dyDescent="0.2">
      <c r="A14" s="42"/>
      <c r="B14" s="9">
        <v>1998</v>
      </c>
      <c r="C14" s="11">
        <v>16</v>
      </c>
      <c r="D14" s="57">
        <v>40</v>
      </c>
      <c r="E14" s="10">
        <v>23</v>
      </c>
      <c r="F14" s="60">
        <v>30</v>
      </c>
      <c r="G14" s="10">
        <v>3</v>
      </c>
      <c r="H14" s="60">
        <v>20</v>
      </c>
      <c r="I14" s="10">
        <v>0.2</v>
      </c>
      <c r="J14" s="12">
        <v>44</v>
      </c>
      <c r="K14" s="12"/>
      <c r="L14" s="12"/>
      <c r="M14" s="36"/>
      <c r="N14" s="14"/>
    </row>
    <row r="15" spans="1:19" s="15" customFormat="1" x14ac:dyDescent="0.2">
      <c r="A15" s="50"/>
      <c r="B15" s="9">
        <v>1999</v>
      </c>
      <c r="C15" s="11">
        <v>18</v>
      </c>
      <c r="D15" s="57">
        <v>40</v>
      </c>
      <c r="E15" s="10">
        <v>24</v>
      </c>
      <c r="F15" s="60">
        <v>30</v>
      </c>
      <c r="G15" s="10">
        <v>4</v>
      </c>
      <c r="H15" s="60">
        <v>20</v>
      </c>
      <c r="I15" s="10">
        <v>0.1</v>
      </c>
      <c r="J15" s="12">
        <v>52</v>
      </c>
      <c r="K15" s="12"/>
      <c r="L15" s="12"/>
      <c r="M15" s="36"/>
      <c r="N15" s="14"/>
      <c r="O15" s="13"/>
    </row>
    <row r="16" spans="1:19" s="13" customFormat="1" x14ac:dyDescent="0.2">
      <c r="A16" s="42"/>
      <c r="B16" s="9">
        <v>2000</v>
      </c>
      <c r="C16" s="11">
        <v>16</v>
      </c>
      <c r="D16" s="57">
        <v>40</v>
      </c>
      <c r="E16" s="10">
        <v>21</v>
      </c>
      <c r="F16" s="60">
        <v>30</v>
      </c>
      <c r="G16" s="10">
        <v>3</v>
      </c>
      <c r="H16" s="60">
        <v>20</v>
      </c>
      <c r="I16" s="10">
        <v>0.1</v>
      </c>
      <c r="J16" s="12">
        <v>45</v>
      </c>
      <c r="K16" s="12"/>
      <c r="L16" s="12"/>
      <c r="M16" s="36"/>
      <c r="N16" s="14"/>
    </row>
    <row r="17" spans="1:16" s="13" customFormat="1" x14ac:dyDescent="0.2">
      <c r="A17" s="42"/>
      <c r="B17" s="9">
        <v>2001</v>
      </c>
      <c r="C17" s="11">
        <v>14</v>
      </c>
      <c r="D17" s="57">
        <v>40</v>
      </c>
      <c r="E17" s="10">
        <v>17</v>
      </c>
      <c r="F17" s="60">
        <v>30</v>
      </c>
      <c r="G17" s="10">
        <v>3</v>
      </c>
      <c r="H17" s="60">
        <v>20</v>
      </c>
      <c r="I17" s="10">
        <v>0.2</v>
      </c>
      <c r="J17" s="12">
        <v>42</v>
      </c>
      <c r="K17" s="12"/>
      <c r="L17" s="12"/>
      <c r="M17" s="36"/>
      <c r="N17" s="14"/>
    </row>
    <row r="18" spans="1:16" s="13" customFormat="1" x14ac:dyDescent="0.2">
      <c r="A18" s="42"/>
      <c r="B18" s="9">
        <v>2002</v>
      </c>
      <c r="C18" s="11">
        <v>17</v>
      </c>
      <c r="D18" s="57">
        <v>40</v>
      </c>
      <c r="E18" s="10">
        <v>23</v>
      </c>
      <c r="F18" s="60">
        <v>30</v>
      </c>
      <c r="G18" s="10">
        <v>4</v>
      </c>
      <c r="H18" s="60">
        <v>20</v>
      </c>
      <c r="I18" s="10">
        <v>0.3</v>
      </c>
      <c r="J18" s="12">
        <v>46</v>
      </c>
      <c r="K18" s="12"/>
      <c r="L18" s="12"/>
      <c r="M18" s="36"/>
      <c r="N18" s="14"/>
    </row>
    <row r="19" spans="1:16" s="13" customFormat="1" x14ac:dyDescent="0.2">
      <c r="A19" s="42"/>
      <c r="B19" s="9">
        <v>2003</v>
      </c>
      <c r="C19" s="11">
        <v>17</v>
      </c>
      <c r="D19" s="57">
        <v>40</v>
      </c>
      <c r="E19" s="10">
        <v>24</v>
      </c>
      <c r="F19" s="60">
        <v>30</v>
      </c>
      <c r="G19" s="10">
        <v>4</v>
      </c>
      <c r="H19" s="60">
        <v>20</v>
      </c>
      <c r="I19" s="10">
        <v>0.3</v>
      </c>
      <c r="J19" s="12">
        <v>45</v>
      </c>
      <c r="K19" s="12"/>
      <c r="L19" s="12"/>
      <c r="M19" s="36"/>
      <c r="N19" s="14"/>
    </row>
    <row r="20" spans="1:16" s="13" customFormat="1" x14ac:dyDescent="0.2">
      <c r="A20" s="42"/>
      <c r="B20" s="40">
        <v>2004</v>
      </c>
      <c r="C20" s="11">
        <v>14</v>
      </c>
      <c r="D20" s="57">
        <v>40</v>
      </c>
      <c r="E20" s="10">
        <v>20</v>
      </c>
      <c r="F20" s="60">
        <v>30</v>
      </c>
      <c r="G20" s="10">
        <v>3</v>
      </c>
      <c r="H20" s="60">
        <v>20</v>
      </c>
      <c r="I20" s="10">
        <v>0.2</v>
      </c>
      <c r="J20" s="12">
        <v>42</v>
      </c>
      <c r="K20" s="12"/>
      <c r="L20" s="12"/>
      <c r="M20" s="36"/>
      <c r="N20" s="14"/>
    </row>
    <row r="21" spans="1:16" s="13" customFormat="1" x14ac:dyDescent="0.2">
      <c r="A21" s="42"/>
      <c r="B21" s="40">
        <v>2005</v>
      </c>
      <c r="C21" s="43">
        <v>16</v>
      </c>
      <c r="D21" s="58">
        <v>40</v>
      </c>
      <c r="E21" s="44">
        <v>20</v>
      </c>
      <c r="F21" s="61">
        <v>30</v>
      </c>
      <c r="G21" s="44">
        <v>3</v>
      </c>
      <c r="H21" s="61">
        <v>20</v>
      </c>
      <c r="I21" s="44">
        <v>0.3</v>
      </c>
      <c r="J21" s="45">
        <v>42</v>
      </c>
      <c r="K21" s="45">
        <v>8</v>
      </c>
      <c r="L21" s="45">
        <v>25</v>
      </c>
      <c r="M21" s="36"/>
      <c r="N21" s="14"/>
    </row>
    <row r="22" spans="1:16" s="13" customFormat="1" x14ac:dyDescent="0.2">
      <c r="A22" s="42"/>
      <c r="B22" s="55"/>
      <c r="C22" s="48"/>
      <c r="D22" s="49"/>
      <c r="E22" s="48"/>
      <c r="F22" s="49"/>
      <c r="G22" s="48"/>
      <c r="H22" s="49"/>
      <c r="I22" s="48"/>
      <c r="J22" s="48"/>
      <c r="K22" s="48"/>
      <c r="L22" s="48"/>
      <c r="M22" s="36"/>
      <c r="N22" s="14"/>
    </row>
    <row r="23" spans="1:16" s="13" customFormat="1" x14ac:dyDescent="0.2">
      <c r="A23" s="42"/>
      <c r="B23" s="46">
        <v>1989</v>
      </c>
      <c r="C23" s="47">
        <f t="shared" ref="C23:C30" si="0">C5/D5</f>
        <v>0.6</v>
      </c>
      <c r="D23" s="17"/>
      <c r="E23" s="47">
        <f>E5/F5</f>
        <v>1.2</v>
      </c>
      <c r="F23" s="47"/>
      <c r="G23" s="17">
        <f t="shared" ref="G23:G30" si="1">G5/H5</f>
        <v>2.4500000000000002</v>
      </c>
      <c r="H23" s="17">
        <f t="shared" ref="H23:H39" si="2">H5/H5</f>
        <v>1</v>
      </c>
      <c r="I23" s="47"/>
      <c r="J23" s="47"/>
      <c r="K23" s="47"/>
      <c r="L23" s="47"/>
      <c r="M23" s="35"/>
      <c r="N23" s="8"/>
      <c r="O23" s="3"/>
    </row>
    <row r="24" spans="1:16" x14ac:dyDescent="0.2">
      <c r="A24" s="29"/>
      <c r="B24" s="18">
        <v>1990</v>
      </c>
      <c r="C24" s="21">
        <f t="shared" si="0"/>
        <v>0.52500000000000002</v>
      </c>
      <c r="D24" s="19"/>
      <c r="E24" s="21">
        <f t="shared" ref="E24:E37" si="3">E6/F6</f>
        <v>1</v>
      </c>
      <c r="F24" s="21"/>
      <c r="G24" s="19">
        <f t="shared" si="1"/>
        <v>1.65</v>
      </c>
      <c r="H24" s="19">
        <f t="shared" si="2"/>
        <v>1</v>
      </c>
      <c r="I24" s="21"/>
      <c r="J24" s="20"/>
      <c r="K24" s="20"/>
      <c r="L24" s="20"/>
      <c r="M24" s="35"/>
      <c r="P24" s="3"/>
    </row>
    <row r="25" spans="1:16" x14ac:dyDescent="0.2">
      <c r="A25" s="29"/>
      <c r="B25" s="18">
        <v>1991</v>
      </c>
      <c r="C25" s="21">
        <f t="shared" si="0"/>
        <v>0.6</v>
      </c>
      <c r="D25" s="19"/>
      <c r="E25" s="21">
        <f t="shared" si="3"/>
        <v>1.1666666666666667</v>
      </c>
      <c r="F25" s="21"/>
      <c r="G25" s="19">
        <f t="shared" si="1"/>
        <v>1.8</v>
      </c>
      <c r="H25" s="19">
        <f t="shared" si="2"/>
        <v>1</v>
      </c>
      <c r="I25" s="21"/>
      <c r="J25" s="20"/>
      <c r="K25" s="20"/>
      <c r="L25" s="20"/>
      <c r="M25" s="35"/>
      <c r="P25" s="3"/>
    </row>
    <row r="26" spans="1:16" x14ac:dyDescent="0.2">
      <c r="A26" s="29"/>
      <c r="B26" s="18">
        <v>1992</v>
      </c>
      <c r="C26" s="21">
        <f t="shared" si="0"/>
        <v>0.52500000000000002</v>
      </c>
      <c r="D26" s="19"/>
      <c r="E26" s="21">
        <f t="shared" si="3"/>
        <v>1.0333333333333334</v>
      </c>
      <c r="F26" s="21"/>
      <c r="G26" s="19">
        <f t="shared" si="1"/>
        <v>1.25</v>
      </c>
      <c r="H26" s="19">
        <f t="shared" si="2"/>
        <v>1</v>
      </c>
      <c r="I26" s="21"/>
      <c r="J26" s="21"/>
      <c r="K26" s="21"/>
      <c r="L26" s="21"/>
      <c r="M26" s="35"/>
      <c r="P26" s="3"/>
    </row>
    <row r="27" spans="1:16" x14ac:dyDescent="0.2">
      <c r="A27" s="29"/>
      <c r="B27" s="18">
        <v>1993</v>
      </c>
      <c r="C27" s="21">
        <f t="shared" si="0"/>
        <v>0.55000000000000004</v>
      </c>
      <c r="D27" s="19"/>
      <c r="E27" s="21">
        <f t="shared" si="3"/>
        <v>1</v>
      </c>
      <c r="F27" s="21"/>
      <c r="G27" s="19">
        <f t="shared" si="1"/>
        <v>1.1499999999999999</v>
      </c>
      <c r="H27" s="19">
        <f t="shared" si="2"/>
        <v>1</v>
      </c>
      <c r="I27" s="21"/>
      <c r="J27" s="21"/>
      <c r="K27" s="21"/>
      <c r="L27" s="21"/>
      <c r="M27" s="35"/>
      <c r="P27" s="3"/>
    </row>
    <row r="28" spans="1:16" x14ac:dyDescent="0.2">
      <c r="A28" s="29"/>
      <c r="B28" s="18">
        <v>1994</v>
      </c>
      <c r="C28" s="21">
        <f t="shared" si="0"/>
        <v>0.47499999999999998</v>
      </c>
      <c r="D28" s="19"/>
      <c r="E28" s="21">
        <f t="shared" si="3"/>
        <v>0.9</v>
      </c>
      <c r="F28" s="21"/>
      <c r="G28" s="19">
        <f t="shared" si="1"/>
        <v>0.7</v>
      </c>
      <c r="H28" s="19">
        <f t="shared" si="2"/>
        <v>1</v>
      </c>
      <c r="I28" s="21"/>
      <c r="J28" s="21"/>
      <c r="K28" s="21"/>
      <c r="L28" s="21"/>
      <c r="M28" s="35"/>
      <c r="P28" s="3"/>
    </row>
    <row r="29" spans="1:16" x14ac:dyDescent="0.2">
      <c r="A29" s="29"/>
      <c r="B29" s="18">
        <v>1995</v>
      </c>
      <c r="C29" s="21">
        <f t="shared" si="0"/>
        <v>0.45</v>
      </c>
      <c r="D29" s="19"/>
      <c r="E29" s="21">
        <f t="shared" si="3"/>
        <v>0.93333333333333335</v>
      </c>
      <c r="F29" s="21"/>
      <c r="G29" s="19">
        <f t="shared" si="1"/>
        <v>0.55000000000000004</v>
      </c>
      <c r="H29" s="19">
        <f t="shared" si="2"/>
        <v>1</v>
      </c>
      <c r="I29" s="21"/>
      <c r="J29" s="21"/>
      <c r="K29" s="21"/>
      <c r="L29" s="21"/>
      <c r="M29" s="35"/>
      <c r="P29" s="3"/>
    </row>
    <row r="30" spans="1:16" x14ac:dyDescent="0.2">
      <c r="A30" s="29"/>
      <c r="B30" s="18">
        <v>1996</v>
      </c>
      <c r="C30" s="21">
        <f t="shared" si="0"/>
        <v>0.45</v>
      </c>
      <c r="D30" s="19"/>
      <c r="E30" s="21">
        <f t="shared" si="3"/>
        <v>0.96666666666666667</v>
      </c>
      <c r="F30" s="21"/>
      <c r="G30" s="19">
        <f t="shared" si="1"/>
        <v>0.6</v>
      </c>
      <c r="H30" s="19">
        <f t="shared" si="2"/>
        <v>1</v>
      </c>
      <c r="I30" s="21"/>
      <c r="J30" s="21"/>
      <c r="K30" s="21"/>
      <c r="L30" s="21"/>
      <c r="M30" s="35"/>
      <c r="P30" s="3"/>
    </row>
    <row r="31" spans="1:16" x14ac:dyDescent="0.2">
      <c r="A31" s="29"/>
      <c r="B31" s="18">
        <v>1997</v>
      </c>
      <c r="C31" s="21"/>
      <c r="D31" s="19"/>
      <c r="E31" s="21"/>
      <c r="F31" s="21"/>
      <c r="G31" s="19"/>
      <c r="H31" s="19">
        <f t="shared" si="2"/>
        <v>1</v>
      </c>
      <c r="I31" s="21"/>
      <c r="J31" s="21"/>
      <c r="K31" s="21"/>
      <c r="L31" s="21"/>
      <c r="M31" s="35"/>
      <c r="P31" s="3"/>
    </row>
    <row r="32" spans="1:16" x14ac:dyDescent="0.2">
      <c r="A32" s="29"/>
      <c r="B32" s="18">
        <v>1998</v>
      </c>
      <c r="C32" s="21">
        <f t="shared" ref="C32:C39" si="4">C14/D14</f>
        <v>0.4</v>
      </c>
      <c r="D32" s="19"/>
      <c r="E32" s="21">
        <f t="shared" si="3"/>
        <v>0.76666666666666672</v>
      </c>
      <c r="F32" s="21"/>
      <c r="G32" s="19">
        <f t="shared" ref="G32:G39" si="5">G14/H14</f>
        <v>0.15</v>
      </c>
      <c r="H32" s="19">
        <f t="shared" si="2"/>
        <v>1</v>
      </c>
      <c r="I32" s="21"/>
      <c r="J32" s="21"/>
      <c r="K32" s="21"/>
      <c r="L32" s="21"/>
      <c r="M32" s="35"/>
      <c r="P32" s="3"/>
    </row>
    <row r="33" spans="1:16" x14ac:dyDescent="0.2">
      <c r="A33" s="29"/>
      <c r="B33" s="18">
        <v>1999</v>
      </c>
      <c r="C33" s="21">
        <f t="shared" si="4"/>
        <v>0.45</v>
      </c>
      <c r="D33" s="19"/>
      <c r="E33" s="21">
        <f t="shared" si="3"/>
        <v>0.8</v>
      </c>
      <c r="F33" s="21"/>
      <c r="G33" s="19">
        <f t="shared" si="5"/>
        <v>0.2</v>
      </c>
      <c r="H33" s="19">
        <f t="shared" si="2"/>
        <v>1</v>
      </c>
      <c r="I33" s="21"/>
      <c r="J33" s="21"/>
      <c r="K33" s="21"/>
      <c r="L33" s="21"/>
      <c r="M33" s="35"/>
      <c r="P33" s="3"/>
    </row>
    <row r="34" spans="1:16" x14ac:dyDescent="0.2">
      <c r="A34" s="29"/>
      <c r="B34" s="18">
        <v>2000</v>
      </c>
      <c r="C34" s="21">
        <f t="shared" si="4"/>
        <v>0.4</v>
      </c>
      <c r="D34" s="19"/>
      <c r="E34" s="21">
        <f t="shared" si="3"/>
        <v>0.7</v>
      </c>
      <c r="F34" s="21"/>
      <c r="G34" s="19">
        <f t="shared" si="5"/>
        <v>0.15</v>
      </c>
      <c r="H34" s="19">
        <f t="shared" si="2"/>
        <v>1</v>
      </c>
      <c r="I34" s="21"/>
      <c r="J34" s="21"/>
      <c r="K34" s="21"/>
      <c r="L34" s="21"/>
      <c r="M34" s="35"/>
      <c r="P34" s="3"/>
    </row>
    <row r="35" spans="1:16" x14ac:dyDescent="0.2">
      <c r="A35" s="29"/>
      <c r="B35" s="18">
        <v>2001</v>
      </c>
      <c r="C35" s="21">
        <f t="shared" si="4"/>
        <v>0.35</v>
      </c>
      <c r="D35" s="19"/>
      <c r="E35" s="21">
        <f t="shared" si="3"/>
        <v>0.56666666666666665</v>
      </c>
      <c r="F35" s="21"/>
      <c r="G35" s="19">
        <f t="shared" si="5"/>
        <v>0.15</v>
      </c>
      <c r="H35" s="19">
        <f t="shared" si="2"/>
        <v>1</v>
      </c>
      <c r="I35" s="21"/>
      <c r="J35" s="21"/>
      <c r="K35" s="21"/>
      <c r="L35" s="21"/>
      <c r="M35" s="35"/>
      <c r="P35" s="3"/>
    </row>
    <row r="36" spans="1:16" x14ac:dyDescent="0.2">
      <c r="A36" s="29"/>
      <c r="B36" s="18">
        <v>2002</v>
      </c>
      <c r="C36" s="21">
        <f t="shared" si="4"/>
        <v>0.42499999999999999</v>
      </c>
      <c r="D36" s="19"/>
      <c r="E36" s="21">
        <f t="shared" si="3"/>
        <v>0.76666666666666672</v>
      </c>
      <c r="F36" s="21"/>
      <c r="G36" s="19">
        <f t="shared" si="5"/>
        <v>0.2</v>
      </c>
      <c r="H36" s="19">
        <f t="shared" si="2"/>
        <v>1</v>
      </c>
      <c r="I36" s="21"/>
      <c r="J36" s="21"/>
      <c r="K36" s="21"/>
      <c r="L36" s="21"/>
      <c r="M36" s="35"/>
      <c r="P36" s="3"/>
    </row>
    <row r="37" spans="1:16" x14ac:dyDescent="0.2">
      <c r="A37" s="29"/>
      <c r="B37" s="18">
        <v>2003</v>
      </c>
      <c r="C37" s="21">
        <f t="shared" si="4"/>
        <v>0.42499999999999999</v>
      </c>
      <c r="D37" s="19"/>
      <c r="E37" s="21">
        <f t="shared" si="3"/>
        <v>0.8</v>
      </c>
      <c r="F37" s="21"/>
      <c r="G37" s="19">
        <f t="shared" si="5"/>
        <v>0.2</v>
      </c>
      <c r="H37" s="19">
        <f t="shared" si="2"/>
        <v>1</v>
      </c>
      <c r="I37" s="21"/>
      <c r="J37" s="21"/>
      <c r="K37" s="21"/>
      <c r="L37" s="21"/>
      <c r="M37" s="35"/>
      <c r="N37" s="32"/>
      <c r="O37" s="27"/>
      <c r="P37" s="3"/>
    </row>
    <row r="38" spans="1:16" x14ac:dyDescent="0.2">
      <c r="A38" s="29"/>
      <c r="B38" s="18">
        <v>2004</v>
      </c>
      <c r="C38" s="21">
        <f t="shared" si="4"/>
        <v>0.35</v>
      </c>
      <c r="D38" s="19"/>
      <c r="E38" s="21">
        <f>E20/F20</f>
        <v>0.66666666666666663</v>
      </c>
      <c r="F38" s="21"/>
      <c r="G38" s="19">
        <f t="shared" si="5"/>
        <v>0.15</v>
      </c>
      <c r="H38" s="19">
        <f t="shared" si="2"/>
        <v>1</v>
      </c>
      <c r="I38" s="21"/>
      <c r="J38" s="21"/>
      <c r="K38" s="21"/>
      <c r="L38" s="21"/>
      <c r="M38" s="35"/>
      <c r="N38" s="32"/>
      <c r="O38" s="27"/>
      <c r="P38" s="3"/>
    </row>
    <row r="39" spans="1:16" x14ac:dyDescent="0.2">
      <c r="A39" s="29"/>
      <c r="B39" s="22">
        <v>2005</v>
      </c>
      <c r="C39" s="24">
        <f t="shared" si="4"/>
        <v>0.4</v>
      </c>
      <c r="D39" s="23"/>
      <c r="E39" s="24">
        <f>E21/F21</f>
        <v>0.66666666666666663</v>
      </c>
      <c r="F39" s="24"/>
      <c r="G39" s="23">
        <f t="shared" si="5"/>
        <v>0.15</v>
      </c>
      <c r="H39" s="23">
        <f t="shared" si="2"/>
        <v>1</v>
      </c>
      <c r="I39" s="24"/>
      <c r="J39" s="24"/>
      <c r="K39" s="24"/>
      <c r="L39" s="24"/>
      <c r="M39" s="35"/>
      <c r="N39" s="32"/>
      <c r="O39" s="27"/>
      <c r="P39" s="3"/>
    </row>
    <row r="40" spans="1:16" x14ac:dyDescent="0.2">
      <c r="B40" s="25"/>
      <c r="C40" s="25"/>
      <c r="D40" s="25"/>
      <c r="E40" s="25"/>
      <c r="F40" s="25"/>
      <c r="G40" s="25"/>
      <c r="H40" s="25"/>
      <c r="I40" s="26"/>
      <c r="J40" s="25"/>
      <c r="K40" s="25"/>
      <c r="L40" s="25"/>
    </row>
    <row r="107" spans="4:5" x14ac:dyDescent="0.2">
      <c r="D107" s="3" t="s">
        <v>5</v>
      </c>
      <c r="E107" s="3" t="s">
        <v>6</v>
      </c>
    </row>
    <row r="108" spans="4:5" x14ac:dyDescent="0.2">
      <c r="D108" s="3" t="s">
        <v>7</v>
      </c>
      <c r="E108" s="3" t="s">
        <v>8</v>
      </c>
    </row>
    <row r="109" spans="4:5" x14ac:dyDescent="0.2">
      <c r="D109" s="3" t="s">
        <v>9</v>
      </c>
      <c r="E109" s="3" t="s">
        <v>10</v>
      </c>
    </row>
  </sheetData>
  <mergeCells count="2">
    <mergeCell ref="B3:L3"/>
    <mergeCell ref="B2:L2"/>
  </mergeCells>
  <phoneticPr fontId="0" type="noConversion"/>
  <conditionalFormatting sqref="M13:N13">
    <cfRule type="cellIs" dxfId="1" priority="1" stopIfTrue="1" operator="greaterThan">
      <formula>40</formula>
    </cfRule>
  </conditionalFormatting>
  <conditionalFormatting sqref="O13">
    <cfRule type="cellIs" dxfId="0" priority="2" stopIfTrue="1" operator="greaterThan">
      <formula>50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23:C39 E23:E39 G23:G39 H23:H3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MC032o</vt:lpstr>
    </vt:vector>
  </TitlesOfParts>
  <Company>SenSUT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schnetgast</dc:creator>
  <cp:lastPrinted>2006-04-20T14:37:13Z</cp:lastPrinted>
  <dcterms:created xsi:type="dcterms:W3CDTF">2006-01-18T14:51:26Z</dcterms:created>
  <dcterms:modified xsi:type="dcterms:W3CDTF">2017-10-17T08:34:03Z</dcterms:modified>
</cp:coreProperties>
</file>