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32" yWindow="-108" windowWidth="5952" windowHeight="8340"/>
  </bookViews>
  <sheets>
    <sheet name="MP 568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G20" i="1"/>
  <c r="F20" i="1"/>
  <c r="F19" i="1"/>
  <c r="F18" i="1"/>
  <c r="F17" i="1"/>
  <c r="E20" i="1"/>
  <c r="D17" i="1"/>
  <c r="E17" i="1"/>
  <c r="D18" i="1"/>
  <c r="E18" i="1"/>
  <c r="D19" i="1"/>
  <c r="E19" i="1"/>
  <c r="D20" i="1"/>
  <c r="C20" i="1"/>
  <c r="C18" i="1"/>
  <c r="C17" i="1"/>
  <c r="C19" i="1"/>
</calcChain>
</file>

<file path=xl/sharedStrings.xml><?xml version="1.0" encoding="utf-8"?>
<sst xmlns="http://schemas.openxmlformats.org/spreadsheetml/2006/main" count="25" uniqueCount="21">
  <si>
    <t>Jahr</t>
  </si>
  <si>
    <t>Benzol</t>
  </si>
  <si>
    <t>Parameter in µg/m³</t>
  </si>
  <si>
    <t>Ruß-Jahresgrenzwert (bis 31.12.2004)</t>
  </si>
  <si>
    <t>Benzol-Jahresgrenzwert (ab 1.1.2010)</t>
  </si>
  <si>
    <t>10179 Berlin, Mitte, Brueckenstraße 6</t>
  </si>
  <si>
    <t>RUBIS MP 568 (siehe auch BLUME MC 171 und RUBIS MP 508)</t>
  </si>
  <si>
    <t>Stickstoffmonoxid (NO)</t>
  </si>
  <si>
    <t>abgeschätzte Stickoxid (NOx) Belastung</t>
  </si>
  <si>
    <t>stoffbezogener Jahresgrenzwert (=100%)</t>
  </si>
  <si>
    <t>abgeschätzte Feinstaub PM₁₀ Belastung</t>
  </si>
  <si>
    <t>abgeschätzte Stickstoffdioxid (NO₂) Belastung</t>
  </si>
  <si>
    <t>PM₁₀ (1.1.2005) und NO₂ (ab 1.1.2010) Jahresgrenzwert zum Gesundheitsschutz, EU-Richtlinie (1999/30/EG)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</si>
  <si>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</si>
  <si>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</si>
  <si>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</si>
  <si>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</si>
  <si>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</si>
  <si>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</si>
  <si>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Ruß: EC_VDI (ermittelt durch thermo-graphische Analyse)</t>
  </si>
  <si>
    <t>Stickoxide (NOx) kritischer Wert zum Schutz der Vegetation seit 2010 (39. BImSchV)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</si>
</sst>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1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" fontId="2" fillId="0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5" fillId="0" borderId="5" xfId="0" applyNumberFormat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9" fontId="5" fillId="2" borderId="11" xfId="1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5" fillId="4" borderId="12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1" fontId="5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 applyProtection="1">
      <alignment horizontal="center" wrapText="1"/>
      <protection locked="0"/>
    </xf>
    <xf numFmtId="0" fontId="0" fillId="0" borderId="16" xfId="0" applyBorder="1" applyAlignment="1">
      <alignment horizontal="center" wrapText="1"/>
    </xf>
    <xf numFmtId="0" fontId="0" fillId="0" borderId="16" xfId="0" applyBorder="1" applyAlignment="1"/>
    <xf numFmtId="0" fontId="0" fillId="0" borderId="17" xfId="0" applyBorder="1" applyAlignment="1"/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left" vertical="top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2">
    <cellStyle name="Prozent" xfId="1" builtinId="5"/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2173913043479"/>
          <c:y val="8.8948787061994605E-2"/>
          <c:w val="0.55130434782608695"/>
          <c:h val="0.76549865229110514"/>
        </c:manualLayout>
      </c:layout>
      <c:lineChart>
        <c:grouping val="standard"/>
        <c:varyColors val="0"/>
        <c:ser>
          <c:idx val="1"/>
          <c:order val="0"/>
          <c:tx>
            <c:strRef>
              <c:f>'MP 568'!$B$17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568'!$C$17:$G$17</c:f>
              <c:numCache>
                <c:formatCode>0%</c:formatCode>
                <c:ptCount val="5"/>
                <c:pt idx="0">
                  <c:v>0.375</c:v>
                </c:pt>
                <c:pt idx="1">
                  <c:v>0.3125</c:v>
                </c:pt>
                <c:pt idx="2">
                  <c:v>0.35125000000000001</c:v>
                </c:pt>
                <c:pt idx="3">
                  <c:v>0.36375000000000002</c:v>
                </c:pt>
                <c:pt idx="4">
                  <c:v>0.25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'MP 568'!$B$18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568'!$C$18:$G$18</c:f>
              <c:numCache>
                <c:formatCode>0%</c:formatCode>
                <c:ptCount val="5"/>
                <c:pt idx="0">
                  <c:v>0.82499999999999996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'MP 568'!$B$19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568'!$C$19:$G$19</c:f>
              <c:numCache>
                <c:formatCode>0%</c:formatCode>
                <c:ptCount val="5"/>
                <c:pt idx="0">
                  <c:v>0.67500000000000004</c:v>
                </c:pt>
                <c:pt idx="1">
                  <c:v>0.65</c:v>
                </c:pt>
                <c:pt idx="2">
                  <c:v>0.67500000000000004</c:v>
                </c:pt>
                <c:pt idx="3">
                  <c:v>0.73350000000000004</c:v>
                </c:pt>
                <c:pt idx="4">
                  <c:v>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'MP 568'!$B$20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568'!$C$20:$G$20</c:f>
              <c:numCache>
                <c:formatCode>0%</c:formatCode>
                <c:ptCount val="5"/>
                <c:pt idx="0">
                  <c:v>0.27999999999999997</c:v>
                </c:pt>
                <c:pt idx="1">
                  <c:v>0.26</c:v>
                </c:pt>
                <c:pt idx="2">
                  <c:v>0.22000000000000003</c:v>
                </c:pt>
                <c:pt idx="3">
                  <c:v>0.2</c:v>
                </c:pt>
                <c:pt idx="4">
                  <c:v>0.16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'MP 568'!$B$21</c:f>
              <c:strCache>
                <c:ptCount val="1"/>
                <c:pt idx="0">
                  <c:v>stoffbezogener Jahresgrenzwert (=100%)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568'!$C$21:$G$21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0720"/>
        <c:axId val="41712640"/>
      </c:lineChart>
      <c:catAx>
        <c:axId val="417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71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12640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1.5652229204862179E-2"/>
              <c:y val="0.1536388669752764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710720"/>
        <c:crosses val="autoZero"/>
        <c:crossBetween val="between"/>
        <c:majorUnit val="0.4"/>
        <c:minorUnit val="0.0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859584118718966"/>
          <c:y val="1.335559265442404E-2"/>
          <c:w val="0.27568151809501606"/>
          <c:h val="0.881469115191986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38367539987629E-2"/>
          <c:y val="9.4339622641509441E-2"/>
          <c:w val="0.48932678046116718"/>
          <c:h val="0.81635220125786168"/>
        </c:manualLayout>
      </c:layout>
      <c:lineChart>
        <c:grouping val="standard"/>
        <c:varyColors val="0"/>
        <c:ser>
          <c:idx val="2"/>
          <c:order val="0"/>
          <c:tx>
            <c:strRef>
              <c:f>'MP 568'!$B$6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568'!$C$6:$G$6</c:f>
              <c:numCache>
                <c:formatCode>0.0</c:formatCode>
                <c:ptCount val="5"/>
                <c:pt idx="0">
                  <c:v>3</c:v>
                </c:pt>
                <c:pt idx="1">
                  <c:v>2.5</c:v>
                </c:pt>
                <c:pt idx="2">
                  <c:v>2.81</c:v>
                </c:pt>
                <c:pt idx="3">
                  <c:v>2.91</c:v>
                </c:pt>
                <c:pt idx="4">
                  <c:v>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'MP 568'!$B$7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568'!$C$7:$G$7</c:f>
              <c:numCache>
                <c:formatCode>0.0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'MP 568'!$B$8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568'!$C$8:$G$8</c:f>
              <c:numCache>
                <c:formatCode>0</c:formatCode>
                <c:ptCount val="5"/>
                <c:pt idx="0">
                  <c:v>33</c:v>
                </c:pt>
                <c:pt idx="1">
                  <c:v>24</c:v>
                </c:pt>
                <c:pt idx="2">
                  <c:v>28</c:v>
                </c:pt>
                <c:pt idx="3">
                  <c:v>28</c:v>
                </c:pt>
                <c:pt idx="4">
                  <c:v>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'MP 568'!$B$9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568'!$C$9:$G$9</c:f>
              <c:numCache>
                <c:formatCode>0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27</c:v>
                </c:pt>
                <c:pt idx="3">
                  <c:v>29.34</c:v>
                </c:pt>
                <c:pt idx="4">
                  <c:v>28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'MP 568'!$B$10</c:f>
              <c:strCache>
                <c:ptCount val="1"/>
                <c:pt idx="0">
                  <c:v>PM₁₀ (1.1.2005) und NO₂ (ab 1.1.2010) Jahresgrenzwert zum Gesundheitsschutz, EU-Richtlinie (1999/30/EG)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568'!$C$10:$G$10</c:f>
              <c:numCache>
                <c:formatCode>0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1"/>
        </c:ser>
        <c:ser>
          <c:idx val="6"/>
          <c:order val="5"/>
          <c:tx>
            <c:strRef>
              <c:f>'MP 568'!$B$14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568'!$C$14:$G$14</c:f>
              <c:numCache>
                <c:formatCode>0.0</c:formatCode>
                <c:ptCount val="5"/>
                <c:pt idx="0">
                  <c:v>1.4</c:v>
                </c:pt>
                <c:pt idx="1">
                  <c:v>1.3</c:v>
                </c:pt>
                <c:pt idx="2">
                  <c:v>1.1000000000000001</c:v>
                </c:pt>
                <c:pt idx="3">
                  <c:v>1</c:v>
                </c:pt>
                <c:pt idx="4">
                  <c:v>0.8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'MP 568'!$B$15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'MP 568'!$C$5:$E$5</c:f>
              <c:numCache>
                <c:formatCode>General</c:formatCode>
                <c:ptCount val="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</c:numCache>
            </c:numRef>
          </c:cat>
          <c:val>
            <c:numRef>
              <c:f>'MP 568'!$C$15:$G$15</c:f>
              <c:numCache>
                <c:formatCode>0.0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9104"/>
        <c:axId val="44937984"/>
      </c:lineChart>
      <c:lineChart>
        <c:grouping val="standard"/>
        <c:varyColors val="0"/>
        <c:ser>
          <c:idx val="5"/>
          <c:order val="7"/>
          <c:tx>
            <c:strRef>
              <c:f>'MP 568'!$B$11</c:f>
              <c:strCache>
                <c:ptCount val="1"/>
                <c:pt idx="0">
                  <c:v>abgeschätzte Stickoxid (NOx) Belastung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'MP 568'!$C$5:$G$5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 568'!$C$11:$G$11</c:f>
              <c:numCache>
                <c:formatCode>0</c:formatCode>
                <c:ptCount val="5"/>
                <c:pt idx="0">
                  <c:v>40</c:v>
                </c:pt>
                <c:pt idx="1">
                  <c:v>38</c:v>
                </c:pt>
                <c:pt idx="2">
                  <c:v>41</c:v>
                </c:pt>
                <c:pt idx="3">
                  <c:v>43</c:v>
                </c:pt>
                <c:pt idx="4">
                  <c:v>35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'MP 568'!$B$12</c:f>
              <c:strCache>
                <c:ptCount val="1"/>
                <c:pt idx="0">
                  <c:v>Stickoxide (NOx) kritischer Wert zum Schutz der Vegetation seit 2010 (39. BImSchV)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'MP 568'!$C$12:$G$12</c:f>
              <c:numCache>
                <c:formatCode>0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0672"/>
        <c:axId val="45390848"/>
      </c:lineChart>
      <c:catAx>
        <c:axId val="447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93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798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9163698497419366E-2"/>
              <c:y val="1.34769474570395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719104"/>
        <c:crosses val="autoZero"/>
        <c:crossBetween val="between"/>
        <c:majorUnit val="15"/>
        <c:minorUnit val="2"/>
      </c:valAx>
      <c:catAx>
        <c:axId val="449406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NOx [µg/m³]</a:t>
                </a:r>
              </a:p>
            </c:rich>
          </c:tx>
          <c:layout>
            <c:manualLayout>
              <c:xMode val="edge"/>
              <c:yMode val="edge"/>
              <c:x val="0.45665373707481194"/>
              <c:y val="1.347694745703956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5390848"/>
        <c:crosses val="autoZero"/>
        <c:auto val="1"/>
        <c:lblAlgn val="ctr"/>
        <c:lblOffset val="100"/>
        <c:noMultiLvlLbl val="0"/>
      </c:catAx>
      <c:valAx>
        <c:axId val="45390848"/>
        <c:scaling>
          <c:orientation val="minMax"/>
          <c:max val="5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1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940672"/>
        <c:crosses val="max"/>
        <c:crossBetween val="between"/>
        <c:majorUnit val="2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02798488162799"/>
          <c:y val="1.1647264038503568E-2"/>
          <c:w val="0.38662541186032739"/>
          <c:h val="0.971714599783726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236220</xdr:colOff>
      <xdr:row>22</xdr:row>
      <xdr:rowOff>99060</xdr:rowOff>
    </xdr:from>
    <xdr:to>
      <xdr:col>22</xdr:col>
      <xdr:colOff>594360</xdr:colOff>
      <xdr:row>61</xdr:row>
      <xdr:rowOff>121920</xdr:rowOff>
    </xdr:to>
    <xdr:graphicFrame macro="">
      <xdr:nvGraphicFramePr>
        <xdr:cNvPr id="1040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22</xdr:row>
      <xdr:rowOff>91440</xdr:rowOff>
    </xdr:from>
    <xdr:to>
      <xdr:col>12</xdr:col>
      <xdr:colOff>624840</xdr:colOff>
      <xdr:row>61</xdr:row>
      <xdr:rowOff>114300</xdr:rowOff>
    </xdr:to>
    <xdr:graphicFrame macro="">
      <xdr:nvGraphicFramePr>
        <xdr:cNvPr id="104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tabSelected="1" topLeftCell="A13" workbookViewId="0">
      <selection activeCell="AA20" sqref="AA20"/>
    </sheetView>
  </sheetViews>
  <sheetFormatPr baseColWidth="10" defaultRowHeight="10.199999999999999" x14ac:dyDescent="0.2"/>
  <cols>
    <col min="1" max="1" width="8" style="7" customWidth="1"/>
    <col min="2" max="2" width="27.33203125" style="7" customWidth="1"/>
    <col min="3" max="3" width="6.5546875" style="7" customWidth="1"/>
    <col min="4" max="4" width="6.6640625" style="7" customWidth="1"/>
    <col min="5" max="5" width="5.88671875" style="7" customWidth="1"/>
    <col min="6" max="6" width="6.33203125" style="7" customWidth="1"/>
    <col min="7" max="7" width="6" style="7" customWidth="1"/>
    <col min="8" max="8" width="6.109375" style="7" customWidth="1"/>
    <col min="9" max="9" width="6.33203125" style="7" customWidth="1"/>
    <col min="10" max="10" width="6.5546875" style="7" customWidth="1"/>
    <col min="11" max="11" width="6.6640625" style="7" customWidth="1"/>
    <col min="12" max="16384" width="11.5546875" style="7"/>
  </cols>
  <sheetData>
    <row r="1" spans="1:11" x14ac:dyDescent="0.2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.5" customHeight="1" x14ac:dyDescent="0.25">
      <c r="A2" s="13"/>
      <c r="B2" s="36" t="s">
        <v>6</v>
      </c>
      <c r="C2" s="37"/>
      <c r="D2" s="37"/>
      <c r="E2" s="37"/>
      <c r="F2" s="38"/>
      <c r="G2" s="39"/>
      <c r="H2" s="24"/>
    </row>
    <row r="3" spans="1:11" ht="13.2" customHeight="1" x14ac:dyDescent="0.25">
      <c r="A3" s="4"/>
      <c r="B3" s="32" t="s">
        <v>5</v>
      </c>
      <c r="C3" s="33"/>
      <c r="D3" s="33"/>
      <c r="E3" s="33"/>
      <c r="F3" s="34"/>
      <c r="G3" s="35"/>
      <c r="H3" s="24"/>
    </row>
    <row r="4" spans="1:11" ht="13.2" x14ac:dyDescent="0.25">
      <c r="A4" s="5"/>
      <c r="B4" s="25"/>
      <c r="C4" s="28" t="s">
        <v>0</v>
      </c>
      <c r="D4" s="29"/>
      <c r="E4" s="29"/>
      <c r="F4" s="30"/>
      <c r="G4" s="31"/>
      <c r="H4" s="24"/>
    </row>
    <row r="5" spans="1:11" x14ac:dyDescent="0.2">
      <c r="A5" s="5"/>
      <c r="B5" s="21" t="s">
        <v>2</v>
      </c>
      <c r="C5" s="1">
        <v>2003</v>
      </c>
      <c r="D5" s="1">
        <v>2004</v>
      </c>
      <c r="E5" s="1">
        <v>2005</v>
      </c>
      <c r="F5" s="1">
        <v>2006</v>
      </c>
      <c r="G5" s="1">
        <v>2007</v>
      </c>
    </row>
    <row r="6" spans="1:11" ht="20.399999999999999" x14ac:dyDescent="0.2">
      <c r="A6" s="5"/>
      <c r="B6" s="19" t="s">
        <v>19</v>
      </c>
      <c r="C6" s="2">
        <v>3</v>
      </c>
      <c r="D6" s="2">
        <v>2.5</v>
      </c>
      <c r="E6" s="2">
        <v>2.81</v>
      </c>
      <c r="F6" s="2">
        <v>2.91</v>
      </c>
      <c r="G6" s="2">
        <v>2</v>
      </c>
    </row>
    <row r="7" spans="1:11" x14ac:dyDescent="0.2">
      <c r="A7" s="5"/>
      <c r="B7" s="19" t="s">
        <v>3</v>
      </c>
      <c r="C7" s="2">
        <v>8</v>
      </c>
      <c r="D7" s="2">
        <v>8</v>
      </c>
      <c r="E7" s="2">
        <v>8</v>
      </c>
      <c r="F7" s="2">
        <v>8</v>
      </c>
      <c r="G7" s="2">
        <v>8</v>
      </c>
    </row>
    <row r="8" spans="1:11" x14ac:dyDescent="0.2">
      <c r="A8" s="4"/>
      <c r="B8" s="19" t="s">
        <v>10</v>
      </c>
      <c r="C8" s="26">
        <v>33</v>
      </c>
      <c r="D8" s="26">
        <v>24</v>
      </c>
      <c r="E8" s="26">
        <v>28</v>
      </c>
      <c r="F8" s="26">
        <v>28</v>
      </c>
      <c r="G8" s="26">
        <v>25</v>
      </c>
    </row>
    <row r="9" spans="1:11" ht="20.399999999999999" x14ac:dyDescent="0.2">
      <c r="A9" s="4"/>
      <c r="B9" s="19" t="s">
        <v>11</v>
      </c>
      <c r="C9" s="26">
        <v>27</v>
      </c>
      <c r="D9" s="26">
        <v>26</v>
      </c>
      <c r="E9" s="26">
        <v>27</v>
      </c>
      <c r="F9" s="26">
        <v>29.34</v>
      </c>
      <c r="G9" s="26">
        <v>28</v>
      </c>
    </row>
    <row r="10" spans="1:11" ht="40.799999999999997" x14ac:dyDescent="0.2">
      <c r="A10" s="4"/>
      <c r="B10" s="19" t="s">
        <v>12</v>
      </c>
      <c r="C10" s="26">
        <v>40</v>
      </c>
      <c r="D10" s="26">
        <v>40</v>
      </c>
      <c r="E10" s="26">
        <v>40</v>
      </c>
      <c r="F10" s="26">
        <v>40</v>
      </c>
      <c r="G10" s="26">
        <v>40</v>
      </c>
    </row>
    <row r="11" spans="1:11" x14ac:dyDescent="0.2">
      <c r="A11" s="4"/>
      <c r="B11" s="19" t="s">
        <v>8</v>
      </c>
      <c r="C11" s="26">
        <v>40</v>
      </c>
      <c r="D11" s="26">
        <v>38</v>
      </c>
      <c r="E11" s="26">
        <v>41</v>
      </c>
      <c r="F11" s="26">
        <v>43</v>
      </c>
      <c r="G11" s="26">
        <v>35</v>
      </c>
    </row>
    <row r="12" spans="1:11" ht="40.799999999999997" x14ac:dyDescent="0.2">
      <c r="A12" s="4"/>
      <c r="B12" s="19" t="s">
        <v>20</v>
      </c>
      <c r="C12" s="26">
        <v>30</v>
      </c>
      <c r="D12" s="26">
        <v>30</v>
      </c>
      <c r="E12" s="26">
        <v>30</v>
      </c>
      <c r="F12" s="26">
        <v>30</v>
      </c>
      <c r="G12" s="26">
        <v>30</v>
      </c>
    </row>
    <row r="13" spans="1:11" x14ac:dyDescent="0.2">
      <c r="A13" s="4"/>
      <c r="B13" s="19" t="s">
        <v>7</v>
      </c>
      <c r="C13" s="26">
        <v>8</v>
      </c>
      <c r="D13" s="26">
        <v>8</v>
      </c>
      <c r="E13" s="26">
        <v>9</v>
      </c>
      <c r="F13" s="26">
        <v>9</v>
      </c>
      <c r="G13" s="26">
        <v>5</v>
      </c>
    </row>
    <row r="14" spans="1:11" x14ac:dyDescent="0.2">
      <c r="A14" s="4"/>
      <c r="B14" s="19" t="s">
        <v>1</v>
      </c>
      <c r="C14" s="2">
        <v>1.4</v>
      </c>
      <c r="D14" s="2">
        <v>1.3</v>
      </c>
      <c r="E14" s="2">
        <v>1.1000000000000001</v>
      </c>
      <c r="F14" s="2">
        <v>1</v>
      </c>
      <c r="G14" s="2">
        <v>0.8</v>
      </c>
    </row>
    <row r="15" spans="1:11" x14ac:dyDescent="0.2">
      <c r="A15" s="4"/>
      <c r="B15" s="19" t="s">
        <v>4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</row>
    <row r="16" spans="1:11" x14ac:dyDescent="0.2">
      <c r="A16" s="4"/>
      <c r="B16" s="22"/>
      <c r="C16" s="23"/>
      <c r="D16" s="23"/>
      <c r="E16" s="23"/>
      <c r="F16" s="23"/>
      <c r="G16" s="23"/>
    </row>
    <row r="17" spans="1:29" ht="20.399999999999999" x14ac:dyDescent="0.2">
      <c r="A17" s="18"/>
      <c r="B17" s="19" t="s">
        <v>19</v>
      </c>
      <c r="C17" s="3">
        <f>(C6/C7)</f>
        <v>0.375</v>
      </c>
      <c r="D17" s="3">
        <f>(D6/D7)</f>
        <v>0.3125</v>
      </c>
      <c r="E17" s="3">
        <f>(E6/E7)</f>
        <v>0.35125000000000001</v>
      </c>
      <c r="F17" s="3">
        <f>(F6/F7)</f>
        <v>0.36375000000000002</v>
      </c>
      <c r="G17" s="3">
        <f>(G6/G7)</f>
        <v>0.25</v>
      </c>
    </row>
    <row r="18" spans="1:29" x14ac:dyDescent="0.2">
      <c r="A18" s="18"/>
      <c r="B18" s="19" t="s">
        <v>10</v>
      </c>
      <c r="C18" s="3">
        <f>(C8/C10)</f>
        <v>0.82499999999999996</v>
      </c>
      <c r="D18" s="3">
        <f>(D8/D10)</f>
        <v>0.6</v>
      </c>
      <c r="E18" s="3">
        <f>(E8/E10)</f>
        <v>0.7</v>
      </c>
      <c r="F18" s="3">
        <f>(F8/F10)</f>
        <v>0.7</v>
      </c>
      <c r="G18" s="3">
        <f>(G8/G10)</f>
        <v>0.625</v>
      </c>
    </row>
    <row r="19" spans="1:29" ht="20.399999999999999" x14ac:dyDescent="0.2">
      <c r="A19" s="4"/>
      <c r="B19" s="19" t="s">
        <v>11</v>
      </c>
      <c r="C19" s="3">
        <f>(C9/C10)</f>
        <v>0.67500000000000004</v>
      </c>
      <c r="D19" s="3">
        <f>(D9/D10)</f>
        <v>0.65</v>
      </c>
      <c r="E19" s="3">
        <f>(E9/E10)</f>
        <v>0.67500000000000004</v>
      </c>
      <c r="F19" s="3">
        <f>(F9/F10)</f>
        <v>0.73350000000000004</v>
      </c>
      <c r="G19" s="3">
        <f>(G9/G10)</f>
        <v>0.7</v>
      </c>
    </row>
    <row r="20" spans="1:29" x14ac:dyDescent="0.2">
      <c r="A20" s="4"/>
      <c r="B20" s="19" t="s">
        <v>1</v>
      </c>
      <c r="C20" s="3">
        <f>(C14/C15)</f>
        <v>0.27999999999999997</v>
      </c>
      <c r="D20" s="3">
        <f>(D14/D15)</f>
        <v>0.26</v>
      </c>
      <c r="E20" s="3">
        <f>(E14/E15)</f>
        <v>0.22000000000000003</v>
      </c>
      <c r="F20" s="3">
        <f>(F14/F15)</f>
        <v>0.2</v>
      </c>
      <c r="G20" s="3">
        <f>(G14/G15)</f>
        <v>0.16</v>
      </c>
    </row>
    <row r="21" spans="1:29" x14ac:dyDescent="0.2">
      <c r="A21" s="6"/>
      <c r="B21" s="20" t="s">
        <v>9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</row>
    <row r="22" spans="1:29" ht="9.6" customHeight="1" x14ac:dyDescent="0.2">
      <c r="A22" s="8"/>
      <c r="B22" s="14"/>
      <c r="C22" s="14"/>
      <c r="D22" s="14"/>
      <c r="E22" s="14"/>
      <c r="F22" s="14"/>
      <c r="G22" s="14"/>
      <c r="H22" s="14"/>
      <c r="I22" s="14"/>
      <c r="J22" s="14"/>
      <c r="K22" s="16"/>
    </row>
    <row r="24" spans="1:29" s="10" customFormat="1" x14ac:dyDescent="0.2">
      <c r="A24" s="9"/>
      <c r="B24" s="9"/>
      <c r="E24" s="11"/>
      <c r="F24" s="11"/>
      <c r="G24" s="11"/>
      <c r="H24" s="12"/>
      <c r="I24" s="11"/>
      <c r="J24" s="11"/>
      <c r="K24" s="11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68" spans="2:3" ht="11.4" x14ac:dyDescent="0.2">
      <c r="B68" s="27" t="s">
        <v>13</v>
      </c>
      <c r="C68" s="27" t="s">
        <v>14</v>
      </c>
    </row>
    <row r="69" spans="2:3" ht="11.4" x14ac:dyDescent="0.2">
      <c r="B69" s="27" t="s">
        <v>15</v>
      </c>
      <c r="C69" s="27" t="s">
        <v>16</v>
      </c>
    </row>
    <row r="70" spans="2:3" ht="11.4" x14ac:dyDescent="0.2">
      <c r="B70" s="27" t="s">
        <v>17</v>
      </c>
      <c r="C70" s="27" t="s">
        <v>18</v>
      </c>
    </row>
  </sheetData>
  <mergeCells count="3">
    <mergeCell ref="C4:G4"/>
    <mergeCell ref="B3:G3"/>
    <mergeCell ref="B2:G2"/>
  </mergeCells>
  <phoneticPr fontId="0" type="noConversion"/>
  <conditionalFormatting sqref="H24:K24">
    <cfRule type="cellIs" dxfId="2" priority="1" stopIfTrue="1" operator="greaterThanOrEqual">
      <formula>5</formula>
    </cfRule>
  </conditionalFormatting>
  <conditionalFormatting sqref="W24:Z24">
    <cfRule type="cellIs" dxfId="1" priority="2" stopIfTrue="1" operator="greaterThan">
      <formula>40</formula>
    </cfRule>
  </conditionalFormatting>
  <conditionalFormatting sqref="AA24">
    <cfRule type="cellIs" dxfId="0" priority="3" stopIfTrue="1" operator="greaterThan">
      <formula>50</formula>
    </cfRule>
  </conditionalFormatting>
  <pageMargins left="0.7" right="0.7" top="0.75" bottom="0.75" header="0.3" footer="0.3"/>
  <pageSetup paperSize="9" scale="30" orientation="portrait" horizontalDpi="300" verticalDpi="300" r:id="rId1"/>
  <headerFooter alignWithMargins="0"/>
  <ignoredErrors>
    <ignoredError sqref="C17:G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MP 568</vt:lpstr>
      <vt:lpstr>Tabelle2</vt:lpstr>
      <vt:lpstr>Tabelle3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2009-11-16T06:47:04Z</cp:lastPrinted>
  <dcterms:created xsi:type="dcterms:W3CDTF">2006-01-18T14:51:26Z</dcterms:created>
  <dcterms:modified xsi:type="dcterms:W3CDTF">2017-11-06T11:56:10Z</dcterms:modified>
</cp:coreProperties>
</file>