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extra\3_12\e_abb\"/>
    </mc:Choice>
  </mc:AlternateContent>
  <bookViews>
    <workbookView xWindow="0" yWindow="1920" windowWidth="17400" windowHeight="12405"/>
  </bookViews>
  <sheets>
    <sheet name="MP 523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M17" i="1" l="1"/>
  <c r="M18" i="1"/>
  <c r="M19" i="1"/>
  <c r="M20" i="1"/>
  <c r="L17" i="1"/>
  <c r="L18" i="1"/>
  <c r="L19" i="1"/>
  <c r="L20" i="1"/>
  <c r="L21" i="1"/>
  <c r="M21" i="1"/>
  <c r="K20" i="1"/>
  <c r="J17" i="1"/>
  <c r="K17" i="1"/>
  <c r="J18" i="1"/>
  <c r="K18" i="1"/>
  <c r="J19" i="1"/>
  <c r="K19" i="1"/>
  <c r="J20" i="1"/>
  <c r="J21" i="1"/>
  <c r="K21" i="1"/>
  <c r="D19" i="1"/>
  <c r="E19" i="1"/>
  <c r="F19" i="1"/>
  <c r="G19" i="1"/>
  <c r="I19" i="1"/>
  <c r="C19" i="1"/>
  <c r="I18" i="1"/>
  <c r="I21" i="1"/>
  <c r="H21" i="1"/>
  <c r="G21" i="1"/>
  <c r="F21" i="1"/>
  <c r="E21" i="1"/>
  <c r="D21" i="1"/>
  <c r="C21" i="1"/>
  <c r="I20" i="1"/>
  <c r="G20" i="1"/>
  <c r="F20" i="1"/>
  <c r="E20" i="1"/>
  <c r="D20" i="1"/>
  <c r="I17" i="1"/>
  <c r="G17" i="1"/>
  <c r="F17" i="1"/>
  <c r="E17" i="1"/>
  <c r="D17" i="1"/>
  <c r="C20" i="1"/>
  <c r="C17" i="1"/>
</calcChain>
</file>

<file path=xl/sharedStrings.xml><?xml version="1.0" encoding="utf-8"?>
<sst xmlns="http://schemas.openxmlformats.org/spreadsheetml/2006/main" count="19" uniqueCount="16">
  <si>
    <t>Jahr</t>
  </si>
  <si>
    <t>Benzol</t>
  </si>
  <si>
    <t>Parameter in µg/m³</t>
  </si>
  <si>
    <t>Ruß-Jahresgrenzwert (bis 31.12.2004)</t>
  </si>
  <si>
    <t>Benzol-Jahresgrenzwert (ab 1.1.2010)</t>
  </si>
  <si>
    <t>PM10 (1.1.2005) und NO2 (ab 1.1.2010) Jahresgrenzwert zum Gesundheitsschutz, EU-Richtlinie (1999/30/EG)</t>
  </si>
  <si>
    <t>Datengrundlage (Jahresmittelwerte)  für RUBIS MP 523 (vergleiche MP 033, BLUME MC 120 und  MC 220)</t>
  </si>
  <si>
    <t>Stickstoffmonoxid (NO)</t>
  </si>
  <si>
    <t>abgeschätzte Feinstaub PM10 Belastung</t>
  </si>
  <si>
    <t>abgeschätzte Stickstoffdioxid (NO2) Belastung</t>
  </si>
  <si>
    <t>abgeschätzte Stickoxid (NOx) Belastung</t>
  </si>
  <si>
    <t>stoffbezogener Jahresgrenzwert (100%)</t>
  </si>
  <si>
    <t>Ruß: elementarer Kohlenstoff, (geschätzte Belastung, ermittelt durch thermische Analyse)</t>
  </si>
  <si>
    <t>Ruß: EC_VDI (ermittelt durch thermo-graphische Analyse)</t>
  </si>
  <si>
    <t>Ruß: EC_R (ermittelt durch thermo-optische Analyse, Reflexion)</t>
  </si>
  <si>
    <t>12043 Berlin, Neukölln, Karl-Marx -Str. 76 Amtsgericht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</si>
</sst>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1" xfId="0" applyFont="1" applyFill="1" applyBorder="1" applyAlignment="1" applyProtection="1">
      <alignment horizontal="left" wrapText="1"/>
      <protection locked="0"/>
    </xf>
    <xf numFmtId="164" fontId="5" fillId="2" borderId="2" xfId="0" applyNumberFormat="1" applyFont="1" applyFill="1" applyBorder="1" applyAlignment="1" applyProtection="1">
      <alignment horizontal="left" wrapText="1"/>
      <protection locked="0"/>
    </xf>
    <xf numFmtId="9" fontId="5" fillId="2" borderId="2" xfId="1" applyFont="1" applyFill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1" fontId="2" fillId="0" borderId="5" xfId="0" applyNumberFormat="1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164" fontId="2" fillId="0" borderId="5" xfId="0" applyNumberFormat="1" applyFont="1" applyFill="1" applyBorder="1" applyAlignment="1" applyProtection="1">
      <alignment horizontal="left"/>
      <protection locked="0"/>
    </xf>
    <xf numFmtId="164" fontId="5" fillId="0" borderId="5" xfId="0" applyNumberFormat="1" applyFont="1" applyFill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9" fontId="5" fillId="2" borderId="11" xfId="1" applyFont="1" applyFill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9" fontId="5" fillId="2" borderId="12" xfId="1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wrapText="1"/>
      <protection locked="0"/>
    </xf>
    <xf numFmtId="0" fontId="5" fillId="3" borderId="2" xfId="0" applyFont="1" applyFill="1" applyBorder="1" applyAlignment="1" applyProtection="1">
      <alignment horizontal="left" wrapText="1"/>
      <protection locked="0"/>
    </xf>
    <xf numFmtId="49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</cellXfs>
  <cellStyles count="2">
    <cellStyle name="Prozent" xfId="1" builtinId="5"/>
    <cellStyle name="Standard" xfId="0" builtinId="0"/>
  </cellStyles>
  <dxfs count="3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05661660985831"/>
          <c:y val="8.8948787061994605E-2"/>
          <c:w val="0.58891360886414235"/>
          <c:h val="0.76549865229110514"/>
        </c:manualLayout>
      </c:layout>
      <c:lineChart>
        <c:grouping val="standard"/>
        <c:varyColors val="0"/>
        <c:ser>
          <c:idx val="1"/>
          <c:order val="0"/>
          <c:tx>
            <c:strRef>
              <c:f>'MP 523'!$B$17</c:f>
              <c:strCache>
                <c:ptCount val="1"/>
                <c:pt idx="0">
                  <c:v>Ruß: elementarer Kohlenstoff, (geschätzte Belastung, ermittelt durch thermische Analyse)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'MP 523'!$C$5:$M$5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 523'!$C$17:$M$17</c:f>
              <c:numCache>
                <c:formatCode>0%</c:formatCode>
                <c:ptCount val="11"/>
                <c:pt idx="0">
                  <c:v>1.05</c:v>
                </c:pt>
                <c:pt idx="1">
                  <c:v>1.0159731957123979</c:v>
                </c:pt>
                <c:pt idx="2">
                  <c:v>0.7669727841146643</c:v>
                </c:pt>
                <c:pt idx="3">
                  <c:v>0.83286971587924996</c:v>
                </c:pt>
                <c:pt idx="4">
                  <c:v>0.85099262064209913</c:v>
                </c:pt>
                <c:pt idx="6">
                  <c:v>0.76824990731722709</c:v>
                </c:pt>
                <c:pt idx="7">
                  <c:v>0.74296163588954478</c:v>
                </c:pt>
                <c:pt idx="8">
                  <c:v>0.72875000000000001</c:v>
                </c:pt>
                <c:pt idx="9">
                  <c:v>0.73</c:v>
                </c:pt>
                <c:pt idx="10">
                  <c:v>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65-4348-86D6-2FF26E2475ED}"/>
            </c:ext>
          </c:extLst>
        </c:ser>
        <c:ser>
          <c:idx val="0"/>
          <c:order val="1"/>
          <c:tx>
            <c:strRef>
              <c:f>'MP 523'!$B$18</c:f>
              <c:strCache>
                <c:ptCount val="1"/>
                <c:pt idx="0">
                  <c:v>abgeschätzte Feinstaub PM10 Belastung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'MP 523'!$C$5:$M$5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 523'!$C$18:$M$18</c:f>
              <c:numCache>
                <c:formatCode>0%</c:formatCode>
                <c:ptCount val="11"/>
                <c:pt idx="6">
                  <c:v>1.1395999258537817</c:v>
                </c:pt>
                <c:pt idx="7">
                  <c:v>0.87549544696930859</c:v>
                </c:pt>
                <c:pt idx="8">
                  <c:v>0.9</c:v>
                </c:pt>
                <c:pt idx="9">
                  <c:v>0.9</c:v>
                </c:pt>
                <c:pt idx="10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65-4348-86D6-2FF26E2475ED}"/>
            </c:ext>
          </c:extLst>
        </c:ser>
        <c:ser>
          <c:idx val="2"/>
          <c:order val="2"/>
          <c:tx>
            <c:strRef>
              <c:f>'MP 523'!$B$19</c:f>
              <c:strCache>
                <c:ptCount val="1"/>
                <c:pt idx="0">
                  <c:v>abgeschätzte Stickstoffdioxid (NO2) Belastung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'MP 523'!$C$5:$M$5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 523'!$C$19:$M$19</c:f>
              <c:numCache>
                <c:formatCode>0%</c:formatCode>
                <c:ptCount val="11"/>
                <c:pt idx="0">
                  <c:v>1.2723738318181821</c:v>
                </c:pt>
                <c:pt idx="1">
                  <c:v>1.3297532640827925</c:v>
                </c:pt>
                <c:pt idx="2">
                  <c:v>1.3151532286833887</c:v>
                </c:pt>
                <c:pt idx="3">
                  <c:v>1.2740222110038251</c:v>
                </c:pt>
                <c:pt idx="4">
                  <c:v>1.2035118560597935</c:v>
                </c:pt>
                <c:pt idx="6">
                  <c:v>1.3078528012570829</c:v>
                </c:pt>
                <c:pt idx="7">
                  <c:v>1.350887339371569</c:v>
                </c:pt>
                <c:pt idx="8">
                  <c:v>1.246</c:v>
                </c:pt>
                <c:pt idx="9">
                  <c:v>1.258</c:v>
                </c:pt>
                <c:pt idx="10">
                  <c:v>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65-4348-86D6-2FF26E2475ED}"/>
            </c:ext>
          </c:extLst>
        </c:ser>
        <c:ser>
          <c:idx val="3"/>
          <c:order val="3"/>
          <c:tx>
            <c:strRef>
              <c:f>'MP 523'!$B$20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'MP 523'!$C$5:$M$5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 523'!$C$20:$M$20</c:f>
              <c:numCache>
                <c:formatCode>0%</c:formatCode>
                <c:ptCount val="11"/>
                <c:pt idx="0">
                  <c:v>1.3434468421052632</c:v>
                </c:pt>
                <c:pt idx="1">
                  <c:v>1.3748055555555554</c:v>
                </c:pt>
                <c:pt idx="2">
                  <c:v>1.2706598967846134</c:v>
                </c:pt>
                <c:pt idx="3">
                  <c:v>1.092042373013967</c:v>
                </c:pt>
                <c:pt idx="4">
                  <c:v>1.0901980560945872</c:v>
                </c:pt>
                <c:pt idx="6">
                  <c:v>0.83913855039155882</c:v>
                </c:pt>
                <c:pt idx="7">
                  <c:v>0.81629667348730395</c:v>
                </c:pt>
                <c:pt idx="8">
                  <c:v>0.64</c:v>
                </c:pt>
                <c:pt idx="9">
                  <c:v>0.57999999999999996</c:v>
                </c:pt>
                <c:pt idx="10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65-4348-86D6-2FF26E2475ED}"/>
            </c:ext>
          </c:extLst>
        </c:ser>
        <c:ser>
          <c:idx val="4"/>
          <c:order val="4"/>
          <c:tx>
            <c:strRef>
              <c:f>'MP 523'!$B$21</c:f>
              <c:strCache>
                <c:ptCount val="1"/>
                <c:pt idx="0">
                  <c:v>stoffbezogener Jahresgrenzwert (100%)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'MP 523'!$C$5:$M$5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 523'!$C$21:$M$21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65-4348-86D6-2FF26E2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156544"/>
        <c:axId val="78158080"/>
      </c:lineChart>
      <c:catAx>
        <c:axId val="7815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158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8158080"/>
        <c:scaling>
          <c:orientation val="minMax"/>
          <c:max val="1.6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Werte in Prozent, am Grenzwert orientiert</a:t>
                </a:r>
              </a:p>
            </c:rich>
          </c:tx>
          <c:layout>
            <c:manualLayout>
              <c:xMode val="edge"/>
              <c:yMode val="edge"/>
              <c:x val="8.8184197005723285E-3"/>
              <c:y val="0.153638730381374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156544"/>
        <c:crosses val="autoZero"/>
        <c:crossBetween val="between"/>
        <c:majorUnit val="0.4"/>
        <c:minorUnit val="0.0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606774510010518"/>
          <c:y val="0.12755505896720279"/>
          <c:w val="0.26025839742990714"/>
          <c:h val="0.6946446741891241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703180212014133E-2"/>
          <c:y val="9.4086268497638653E-2"/>
          <c:w val="0.56820854211405392"/>
          <c:h val="0.76881922258070445"/>
        </c:manualLayout>
      </c:layout>
      <c:lineChart>
        <c:grouping val="standard"/>
        <c:varyColors val="0"/>
        <c:ser>
          <c:idx val="2"/>
          <c:order val="0"/>
          <c:tx>
            <c:strRef>
              <c:f>'MP 523'!$B$6</c:f>
              <c:strCache>
                <c:ptCount val="1"/>
                <c:pt idx="0">
                  <c:v>Ruß: EC_VDI (ermittelt durch thermo-graphische Analyse)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dPt>
            <c:idx val="14"/>
            <c:bubble3D val="0"/>
            <c:spPr>
              <a:ln w="25400">
                <a:solidFill>
                  <a:srgbClr val="808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85-4F4D-99A1-A21018560BBA}"/>
              </c:ext>
            </c:extLst>
          </c:dPt>
          <c:cat>
            <c:numRef>
              <c:f>('MP 523'!$C$5:$M$5,'MP 523'!$N$5,'MP 523'!$O$5,'MP 523'!$P$5,'MP 523'!$Q$5,'MP 523'!$R$5:$V$5,'MP 523'!$W$5)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('MP 523'!$C$6:$M$6,'MP 523'!$N$6,'MP 523'!$O$6,'MP 523'!$P$6,'MP 523'!$Q$6,'MP 523'!$R$6:$V$6)</c:f>
              <c:numCache>
                <c:formatCode>0.0</c:formatCode>
                <c:ptCount val="20"/>
                <c:pt idx="0">
                  <c:v>8.4</c:v>
                </c:pt>
                <c:pt idx="1">
                  <c:v>8.1277855656991829</c:v>
                </c:pt>
                <c:pt idx="2">
                  <c:v>6.1357822729173144</c:v>
                </c:pt>
                <c:pt idx="3">
                  <c:v>6.6629577270339997</c:v>
                </c:pt>
                <c:pt idx="4">
                  <c:v>6.807940965136793</c:v>
                </c:pt>
                <c:pt idx="6">
                  <c:v>6.1459992585378167</c:v>
                </c:pt>
                <c:pt idx="7">
                  <c:v>5.9436930871163582</c:v>
                </c:pt>
                <c:pt idx="8">
                  <c:v>5.83</c:v>
                </c:pt>
                <c:pt idx="9">
                  <c:v>5.84</c:v>
                </c:pt>
                <c:pt idx="10">
                  <c:v>5</c:v>
                </c:pt>
                <c:pt idx="11">
                  <c:v>4.0999999999999996</c:v>
                </c:pt>
                <c:pt idx="12">
                  <c:v>5.0999999999999996</c:v>
                </c:pt>
                <c:pt idx="13">
                  <c:v>4.5</c:v>
                </c:pt>
                <c:pt idx="14">
                  <c:v>4.9000000000000004</c:v>
                </c:pt>
                <c:pt idx="15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5-4F4D-99A1-A21018560BBA}"/>
            </c:ext>
          </c:extLst>
        </c:ser>
        <c:ser>
          <c:idx val="3"/>
          <c:order val="1"/>
          <c:tx>
            <c:strRef>
              <c:f>'MP 523'!$B$8</c:f>
              <c:strCache>
                <c:ptCount val="1"/>
                <c:pt idx="0">
                  <c:v>Ruß-Jahresgrenzwert (bis 31.12.2004)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('MP 523'!$C$5:$M$5,'MP 523'!$N$5,'MP 523'!$O$5,'MP 523'!$P$5,'MP 523'!$Q$5,'MP 523'!$R$5:$V$5,'MP 523'!$W$5)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'MP 523'!$C$8:$M$8</c:f>
              <c:numCache>
                <c:formatCode>0.0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85-4F4D-99A1-A21018560BBA}"/>
            </c:ext>
          </c:extLst>
        </c:ser>
        <c:ser>
          <c:idx val="0"/>
          <c:order val="3"/>
          <c:tx>
            <c:strRef>
              <c:f>'MP 523'!$B$9</c:f>
              <c:strCache>
                <c:ptCount val="1"/>
                <c:pt idx="0">
                  <c:v>abgeschätzte Feinstaub PM10 Belastung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('MP 523'!$C$5:$M$5,'MP 523'!$N$5,'MP 523'!$O$5,'MP 523'!$P$5,'MP 523'!$Q$5,'MP 523'!$R$5:$V$5,'MP 523'!$W$5)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'MP 523'!$C$9:$M$9</c:f>
              <c:numCache>
                <c:formatCode>0.0</c:formatCode>
                <c:ptCount val="11"/>
                <c:pt idx="6">
                  <c:v>45.583997034151267</c:v>
                </c:pt>
                <c:pt idx="7">
                  <c:v>35.019817878772344</c:v>
                </c:pt>
                <c:pt idx="8">
                  <c:v>36</c:v>
                </c:pt>
                <c:pt idx="9">
                  <c:v>36</c:v>
                </c:pt>
                <c:pt idx="1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85-4F4D-99A1-A21018560BBA}"/>
            </c:ext>
          </c:extLst>
        </c:ser>
        <c:ser>
          <c:idx val="4"/>
          <c:order val="4"/>
          <c:tx>
            <c:strRef>
              <c:f>'MP 523'!$B$10</c:f>
              <c:strCache>
                <c:ptCount val="1"/>
                <c:pt idx="0">
                  <c:v>abgeschätzte Stickstoffdioxid (NO2) Belastung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('MP 523'!$C$5:$M$5,'MP 523'!$N$5,'MP 523'!$O$5,'MP 523'!$P$5,'MP 523'!$Q$5,'MP 523'!$R$5:$V$5,'MP 523'!$W$5)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'MP 523'!$C$10:$M$10</c:f>
              <c:numCache>
                <c:formatCode>0.0</c:formatCode>
                <c:ptCount val="11"/>
                <c:pt idx="0">
                  <c:v>50.894953272727285</c:v>
                </c:pt>
                <c:pt idx="1">
                  <c:v>53.190130563311698</c:v>
                </c:pt>
                <c:pt idx="2">
                  <c:v>52.606129147335544</c:v>
                </c:pt>
                <c:pt idx="3">
                  <c:v>50.960888440152999</c:v>
                </c:pt>
                <c:pt idx="4">
                  <c:v>48.14047424239174</c:v>
                </c:pt>
                <c:pt idx="6">
                  <c:v>52.31411205028332</c:v>
                </c:pt>
                <c:pt idx="7">
                  <c:v>54.035493574862763</c:v>
                </c:pt>
                <c:pt idx="8">
                  <c:v>49.84</c:v>
                </c:pt>
                <c:pt idx="9">
                  <c:v>50.32</c:v>
                </c:pt>
                <c:pt idx="10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85-4F4D-99A1-A21018560BBA}"/>
            </c:ext>
          </c:extLst>
        </c:ser>
        <c:ser>
          <c:idx val="1"/>
          <c:order val="5"/>
          <c:tx>
            <c:strRef>
              <c:f>'MP 523'!$B$11</c:f>
              <c:strCache>
                <c:ptCount val="1"/>
                <c:pt idx="0">
                  <c:v>PM10 (1.1.2005) und NO2 (ab 1.1.2010) Jahresgrenzwert zum Gesundheitsschutz, EU-Richtlinie (1999/30/EG)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('MP 523'!$C$5:$M$5,'MP 523'!$N$5,'MP 523'!$O$5,'MP 523'!$P$5,'MP 523'!$Q$5,'MP 523'!$R$5:$V$5,'MP 523'!$W$5)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'MP 523'!$C$11:$M$11</c:f>
              <c:numCache>
                <c:formatCode>0.0</c:formatCode>
                <c:ptCount val="1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7A85-4F4D-99A1-A21018560BBA}"/>
            </c:ext>
          </c:extLst>
        </c:ser>
        <c:ser>
          <c:idx val="6"/>
          <c:order val="6"/>
          <c:tx>
            <c:strRef>
              <c:f>'MP 523'!$B$12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('MP 523'!$C$5:$M$5,'MP 523'!$N$5,'MP 523'!$O$5,'MP 523'!$P$5,'MP 523'!$Q$5,'MP 523'!$R$5:$V$5,'MP 523'!$W$5)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'MP 523'!$C$12:$M$12</c:f>
              <c:numCache>
                <c:formatCode>0.0</c:formatCode>
                <c:ptCount val="11"/>
                <c:pt idx="0">
                  <c:v>6.7172342105263159</c:v>
                </c:pt>
                <c:pt idx="1">
                  <c:v>6.8740277777777772</c:v>
                </c:pt>
                <c:pt idx="2">
                  <c:v>6.3532994839230676</c:v>
                </c:pt>
                <c:pt idx="3">
                  <c:v>5.4602118650698355</c:v>
                </c:pt>
                <c:pt idx="4">
                  <c:v>5.4509902804729355</c:v>
                </c:pt>
                <c:pt idx="6">
                  <c:v>4.195692751957794</c:v>
                </c:pt>
                <c:pt idx="7">
                  <c:v>4.0814833674365198</c:v>
                </c:pt>
                <c:pt idx="8">
                  <c:v>3.2</c:v>
                </c:pt>
                <c:pt idx="9">
                  <c:v>2.9</c:v>
                </c:pt>
                <c:pt idx="10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85-4F4D-99A1-A21018560BBA}"/>
            </c:ext>
          </c:extLst>
        </c:ser>
        <c:ser>
          <c:idx val="7"/>
          <c:order val="7"/>
          <c:tx>
            <c:strRef>
              <c:f>'MP 523'!$B$13</c:f>
              <c:strCache>
                <c:ptCount val="1"/>
                <c:pt idx="0">
                  <c:v>Benzol-Jahresgrenzwert (ab 1.1.2010)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ash"/>
            </a:ln>
          </c:spPr>
          <c:marker>
            <c:symbol val="none"/>
          </c:marker>
          <c:cat>
            <c:numRef>
              <c:f>('MP 523'!$C$5:$M$5,'MP 523'!$N$5,'MP 523'!$O$5,'MP 523'!$P$5,'MP 523'!$Q$5,'MP 523'!$R$5:$V$5,'MP 523'!$W$5)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'MP 523'!$C$13:$M$13</c:f>
              <c:numCache>
                <c:formatCode>0.0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A85-4F4D-99A1-A21018560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84576"/>
        <c:axId val="86990848"/>
      </c:lineChart>
      <c:lineChart>
        <c:grouping val="standard"/>
        <c:varyColors val="0"/>
        <c:ser>
          <c:idx val="8"/>
          <c:order val="2"/>
          <c:tx>
            <c:strRef>
              <c:f>'MP 523'!$B$7</c:f>
              <c:strCache>
                <c:ptCount val="1"/>
                <c:pt idx="0">
                  <c:v>Ruß: EC_R (ermittelt durch thermo-optische Analyse, Reflexion)</c:v>
                </c:pt>
              </c:strCache>
            </c:strRef>
          </c:tx>
          <c:spPr>
            <a:ln>
              <a:solidFill>
                <a:srgbClr val="D2B48C"/>
              </a:solidFill>
            </a:ln>
          </c:spPr>
          <c:marker>
            <c:symbol val="none"/>
          </c:marker>
          <c:cat>
            <c:numRef>
              <c:f>'MP 523'!$C$5:$V$5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('MP 523'!$C$7:$V$7,'MP 523'!$W$7)</c:f>
              <c:numCache>
                <c:formatCode>0.0</c:formatCode>
                <c:ptCount val="21"/>
                <c:pt idx="16">
                  <c:v>3.1</c:v>
                </c:pt>
                <c:pt idx="17">
                  <c:v>3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A85-4F4D-99A1-A21018560BBA}"/>
            </c:ext>
          </c:extLst>
        </c:ser>
        <c:ser>
          <c:idx val="5"/>
          <c:order val="8"/>
          <c:tx>
            <c:strRef>
              <c:f>'MP 523'!$B$14</c:f>
              <c:strCache>
                <c:ptCount val="1"/>
                <c:pt idx="0">
                  <c:v>abgeschätzte Stickoxid (NOx) Belastung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'MP 523'!$C$5:$V$5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'MP 523'!$C$14:$M$14</c:f>
              <c:numCache>
                <c:formatCode>0.0</c:formatCode>
                <c:ptCount val="11"/>
                <c:pt idx="9">
                  <c:v>127</c:v>
                </c:pt>
                <c:pt idx="10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A85-4F4D-99A1-A21018560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07616"/>
        <c:axId val="87009920"/>
      </c:lineChart>
      <c:catAx>
        <c:axId val="8698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990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6990848"/>
        <c:scaling>
          <c:orientation val="minMax"/>
          <c:max val="7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1.0600652191203373E-2"/>
              <c:y val="1.34408704984751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984576"/>
        <c:crosses val="autoZero"/>
        <c:crossBetween val="between"/>
        <c:majorUnit val="15"/>
        <c:minorUnit val="2"/>
      </c:valAx>
      <c:catAx>
        <c:axId val="870076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NOx [µg/m³]</a:t>
                </a:r>
              </a:p>
            </c:rich>
          </c:tx>
          <c:layout>
            <c:manualLayout>
              <c:xMode val="edge"/>
              <c:yMode val="edge"/>
              <c:x val="0.52507193285331311"/>
              <c:y val="1.953094779108762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87009920"/>
        <c:crosses val="autoZero"/>
        <c:auto val="1"/>
        <c:lblAlgn val="ctr"/>
        <c:lblOffset val="100"/>
        <c:noMultiLvlLbl val="0"/>
      </c:catAx>
      <c:valAx>
        <c:axId val="87009920"/>
        <c:scaling>
          <c:orientation val="minMax"/>
          <c:max val="15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1" i="0" u="none" strike="noStrik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007616"/>
        <c:crosses val="max"/>
        <c:crossBetween val="between"/>
        <c:majorUnit val="50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119443625696516"/>
          <c:y val="8.5581567833862421E-2"/>
          <c:w val="0.33643217726126479"/>
          <c:h val="0.823854942918980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121920</xdr:colOff>
      <xdr:row>25</xdr:row>
      <xdr:rowOff>68580</xdr:rowOff>
    </xdr:from>
    <xdr:to>
      <xdr:col>32</xdr:col>
      <xdr:colOff>152400</xdr:colOff>
      <xdr:row>73</xdr:row>
      <xdr:rowOff>106680</xdr:rowOff>
    </xdr:to>
    <xdr:graphicFrame macro="">
      <xdr:nvGraphicFramePr>
        <xdr:cNvPr id="1034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297180</xdr:colOff>
      <xdr:row>25</xdr:row>
      <xdr:rowOff>45720</xdr:rowOff>
    </xdr:from>
    <xdr:to>
      <xdr:col>18</xdr:col>
      <xdr:colOff>53340</xdr:colOff>
      <xdr:row>73</xdr:row>
      <xdr:rowOff>83820</xdr:rowOff>
    </xdr:to>
    <xdr:graphicFrame macro="">
      <xdr:nvGraphicFramePr>
        <xdr:cNvPr id="1035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"/>
  <sheetViews>
    <sheetView tabSelected="1" workbookViewId="0">
      <selection activeCell="AB10" sqref="AB10"/>
    </sheetView>
  </sheetViews>
  <sheetFormatPr baseColWidth="10" defaultColWidth="11.5703125" defaultRowHeight="11.25" x14ac:dyDescent="0.2"/>
  <cols>
    <col min="1" max="1" width="8" style="7" customWidth="1"/>
    <col min="2" max="2" width="18.85546875" style="7" customWidth="1"/>
    <col min="3" max="24" width="6.28515625" style="7" customWidth="1"/>
    <col min="25" max="16384" width="11.5703125" style="7"/>
  </cols>
  <sheetData>
    <row r="1" spans="1:24" x14ac:dyDescent="0.2"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24" ht="24.75" customHeight="1" x14ac:dyDescent="0.2">
      <c r="A2" s="13"/>
      <c r="B2" s="29" t="s">
        <v>6</v>
      </c>
      <c r="C2" s="30"/>
      <c r="D2" s="30"/>
      <c r="E2" s="30"/>
      <c r="F2" s="30"/>
      <c r="G2" s="30"/>
      <c r="H2" s="30"/>
      <c r="I2" s="30"/>
      <c r="J2" s="30"/>
      <c r="K2" s="30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2"/>
    </row>
    <row r="3" spans="1:24" ht="10.15" customHeight="1" x14ac:dyDescent="0.2">
      <c r="A3" s="4"/>
      <c r="B3" s="29" t="s">
        <v>15</v>
      </c>
      <c r="C3" s="30"/>
      <c r="D3" s="30"/>
      <c r="E3" s="30"/>
      <c r="F3" s="30"/>
      <c r="G3" s="30"/>
      <c r="H3" s="30"/>
      <c r="I3" s="30"/>
      <c r="J3" s="30"/>
      <c r="K3" s="30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4" ht="12.75" x14ac:dyDescent="0.2">
      <c r="A4" s="5"/>
      <c r="B4" s="22"/>
      <c r="C4" s="26" t="s">
        <v>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8"/>
    </row>
    <row r="5" spans="1:24" x14ac:dyDescent="0.2">
      <c r="A5" s="5"/>
      <c r="B5" s="23" t="s">
        <v>2</v>
      </c>
      <c r="C5" s="1">
        <v>1997</v>
      </c>
      <c r="D5" s="1">
        <v>1998</v>
      </c>
      <c r="E5" s="1">
        <v>1999</v>
      </c>
      <c r="F5" s="1">
        <v>2000</v>
      </c>
      <c r="G5" s="1">
        <v>2001</v>
      </c>
      <c r="H5" s="1">
        <v>2002</v>
      </c>
      <c r="I5" s="1">
        <v>2003</v>
      </c>
      <c r="J5" s="1">
        <v>2004</v>
      </c>
      <c r="K5" s="1">
        <v>2005</v>
      </c>
      <c r="L5" s="1">
        <v>2006</v>
      </c>
      <c r="M5" s="1">
        <v>2007</v>
      </c>
      <c r="N5" s="1">
        <v>2008</v>
      </c>
      <c r="O5" s="1">
        <v>2009</v>
      </c>
      <c r="P5" s="1">
        <v>2010</v>
      </c>
      <c r="Q5" s="1">
        <v>2011</v>
      </c>
      <c r="R5" s="1">
        <v>2012</v>
      </c>
      <c r="S5" s="1">
        <v>2013</v>
      </c>
      <c r="T5" s="1">
        <v>2014</v>
      </c>
      <c r="U5" s="1">
        <v>2015</v>
      </c>
      <c r="V5" s="1">
        <v>2016</v>
      </c>
      <c r="W5" s="1">
        <v>2017</v>
      </c>
      <c r="X5" s="1"/>
    </row>
    <row r="6" spans="1:24" ht="33.75" x14ac:dyDescent="0.2">
      <c r="A6" s="5"/>
      <c r="B6" s="20" t="s">
        <v>13</v>
      </c>
      <c r="C6" s="2">
        <v>8.4</v>
      </c>
      <c r="D6" s="2">
        <v>8.1277855656991829</v>
      </c>
      <c r="E6" s="2">
        <v>6.1357822729173144</v>
      </c>
      <c r="F6" s="2">
        <v>6.6629577270339997</v>
      </c>
      <c r="G6" s="2">
        <v>6.807940965136793</v>
      </c>
      <c r="H6" s="2"/>
      <c r="I6" s="2">
        <v>6.1459992585378167</v>
      </c>
      <c r="J6" s="2">
        <v>5.9436930871163582</v>
      </c>
      <c r="K6" s="2">
        <v>5.83</v>
      </c>
      <c r="L6" s="2">
        <v>5.84</v>
      </c>
      <c r="M6" s="2">
        <v>5</v>
      </c>
      <c r="N6" s="2">
        <v>4.0999999999999996</v>
      </c>
      <c r="O6" s="2">
        <v>5.0999999999999996</v>
      </c>
      <c r="P6" s="2">
        <v>4.5</v>
      </c>
      <c r="Q6" s="2">
        <v>4.9000000000000004</v>
      </c>
      <c r="R6" s="2">
        <v>4.0999999999999996</v>
      </c>
      <c r="S6" s="2"/>
      <c r="T6" s="2"/>
      <c r="U6" s="2"/>
      <c r="V6" s="2"/>
      <c r="W6" s="2"/>
      <c r="X6" s="2"/>
    </row>
    <row r="7" spans="1:24" ht="33.75" x14ac:dyDescent="0.2">
      <c r="A7" s="5"/>
      <c r="B7" s="20" t="s">
        <v>14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>
        <v>3.1</v>
      </c>
      <c r="T7" s="2">
        <v>3</v>
      </c>
      <c r="U7" s="2">
        <v>2.5</v>
      </c>
      <c r="V7" s="2">
        <v>2.5</v>
      </c>
      <c r="W7" s="2">
        <v>2.5</v>
      </c>
      <c r="X7" s="2"/>
    </row>
    <row r="8" spans="1:24" ht="22.5" x14ac:dyDescent="0.2">
      <c r="A8" s="5"/>
      <c r="B8" s="20" t="s">
        <v>3</v>
      </c>
      <c r="C8" s="2">
        <v>8</v>
      </c>
      <c r="D8" s="2">
        <v>8</v>
      </c>
      <c r="E8" s="2">
        <v>8</v>
      </c>
      <c r="F8" s="2">
        <v>8</v>
      </c>
      <c r="G8" s="2">
        <v>8</v>
      </c>
      <c r="H8" s="2">
        <v>8</v>
      </c>
      <c r="I8" s="2">
        <v>8</v>
      </c>
      <c r="J8" s="2">
        <v>8</v>
      </c>
      <c r="K8" s="2">
        <v>8</v>
      </c>
      <c r="L8" s="2">
        <v>8</v>
      </c>
      <c r="M8" s="2">
        <v>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2.5" x14ac:dyDescent="0.2">
      <c r="A9" s="4"/>
      <c r="B9" s="20" t="s">
        <v>8</v>
      </c>
      <c r="C9" s="2"/>
      <c r="D9" s="2"/>
      <c r="E9" s="2"/>
      <c r="F9" s="2"/>
      <c r="G9" s="2"/>
      <c r="H9" s="2"/>
      <c r="I9" s="2">
        <v>45.583997034151267</v>
      </c>
      <c r="J9" s="2">
        <v>35.019817878772344</v>
      </c>
      <c r="K9" s="2">
        <v>36</v>
      </c>
      <c r="L9" s="2">
        <v>36</v>
      </c>
      <c r="M9" s="2">
        <v>30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3.75" x14ac:dyDescent="0.2">
      <c r="A10" s="4"/>
      <c r="B10" s="20" t="s">
        <v>9</v>
      </c>
      <c r="C10" s="2">
        <v>50.894953272727285</v>
      </c>
      <c r="D10" s="2">
        <v>53.190130563311698</v>
      </c>
      <c r="E10" s="2">
        <v>52.606129147335544</v>
      </c>
      <c r="F10" s="2">
        <v>50.960888440152999</v>
      </c>
      <c r="G10" s="2">
        <v>48.14047424239174</v>
      </c>
      <c r="H10" s="2"/>
      <c r="I10" s="2">
        <v>52.31411205028332</v>
      </c>
      <c r="J10" s="2">
        <v>54.035493574862763</v>
      </c>
      <c r="K10" s="2">
        <v>49.84</v>
      </c>
      <c r="L10" s="2">
        <v>50.32</v>
      </c>
      <c r="M10" s="2">
        <v>58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56.25" x14ac:dyDescent="0.2">
      <c r="A11" s="4"/>
      <c r="B11" s="20" t="s">
        <v>5</v>
      </c>
      <c r="C11" s="2">
        <v>40</v>
      </c>
      <c r="D11" s="2">
        <v>40</v>
      </c>
      <c r="E11" s="2">
        <v>40</v>
      </c>
      <c r="F11" s="2">
        <v>40</v>
      </c>
      <c r="G11" s="2">
        <v>40</v>
      </c>
      <c r="H11" s="2">
        <v>40</v>
      </c>
      <c r="I11" s="2">
        <v>40</v>
      </c>
      <c r="J11" s="2">
        <v>40</v>
      </c>
      <c r="K11" s="2">
        <v>40</v>
      </c>
      <c r="L11" s="2">
        <v>40</v>
      </c>
      <c r="M11" s="2">
        <v>40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">
      <c r="A12" s="4"/>
      <c r="B12" s="20" t="s">
        <v>1</v>
      </c>
      <c r="C12" s="2">
        <v>6.7172342105263159</v>
      </c>
      <c r="D12" s="2">
        <v>6.8740277777777772</v>
      </c>
      <c r="E12" s="2">
        <v>6.3532994839230676</v>
      </c>
      <c r="F12" s="2">
        <v>5.4602118650698355</v>
      </c>
      <c r="G12" s="2">
        <v>5.4509902804729355</v>
      </c>
      <c r="H12" s="2"/>
      <c r="I12" s="2">
        <v>4.195692751957794</v>
      </c>
      <c r="J12" s="2">
        <v>4.0814833674365198</v>
      </c>
      <c r="K12" s="2">
        <v>3.2</v>
      </c>
      <c r="L12" s="2">
        <v>2.9</v>
      </c>
      <c r="M12" s="2">
        <v>2.6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2.5" x14ac:dyDescent="0.2">
      <c r="A13" s="4"/>
      <c r="B13" s="20" t="s">
        <v>4</v>
      </c>
      <c r="C13" s="2">
        <v>5</v>
      </c>
      <c r="D13" s="2">
        <v>5</v>
      </c>
      <c r="E13" s="2">
        <v>5</v>
      </c>
      <c r="F13" s="2">
        <v>5</v>
      </c>
      <c r="G13" s="2">
        <v>5</v>
      </c>
      <c r="H13" s="2">
        <v>5</v>
      </c>
      <c r="I13" s="2">
        <v>5</v>
      </c>
      <c r="J13" s="2">
        <v>5</v>
      </c>
      <c r="K13" s="2">
        <v>5</v>
      </c>
      <c r="L13" s="2">
        <v>5</v>
      </c>
      <c r="M13" s="2">
        <v>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2.5" x14ac:dyDescent="0.2">
      <c r="A14" s="4"/>
      <c r="B14" s="20" t="s">
        <v>10</v>
      </c>
      <c r="C14" s="2"/>
      <c r="D14" s="2"/>
      <c r="E14" s="2"/>
      <c r="F14" s="2"/>
      <c r="G14" s="2"/>
      <c r="H14" s="2"/>
      <c r="I14" s="2"/>
      <c r="J14" s="2"/>
      <c r="K14" s="2"/>
      <c r="L14" s="2">
        <v>127</v>
      </c>
      <c r="M14" s="2">
        <v>134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">
      <c r="A15" s="4"/>
      <c r="B15" s="20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>
        <v>50</v>
      </c>
      <c r="M15" s="2">
        <v>50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">
      <c r="A16" s="4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40" ht="45" x14ac:dyDescent="0.2">
      <c r="A17" s="18"/>
      <c r="B17" s="20" t="s">
        <v>12</v>
      </c>
      <c r="C17" s="3">
        <f>(C6/C8)</f>
        <v>1.05</v>
      </c>
      <c r="D17" s="3">
        <f>(D6/C8)</f>
        <v>1.0159731957123979</v>
      </c>
      <c r="E17" s="3">
        <f>(E6/C8)</f>
        <v>0.7669727841146643</v>
      </c>
      <c r="F17" s="3">
        <f>(F6/C8)</f>
        <v>0.83286971587924996</v>
      </c>
      <c r="G17" s="3">
        <f>(G6/C8)</f>
        <v>0.85099262064209913</v>
      </c>
      <c r="H17" s="3"/>
      <c r="I17" s="3">
        <f>(I6/C8)</f>
        <v>0.76824990731722709</v>
      </c>
      <c r="J17" s="3">
        <f>(J6/D8)</f>
        <v>0.74296163588954478</v>
      </c>
      <c r="K17" s="3">
        <f>(K6/E8)</f>
        <v>0.72875000000000001</v>
      </c>
      <c r="L17" s="3">
        <f>(L6/F8)</f>
        <v>0.73</v>
      </c>
      <c r="M17" s="3">
        <f>(M6/G8)</f>
        <v>0.625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40" ht="22.5" x14ac:dyDescent="0.2">
      <c r="A18" s="18"/>
      <c r="B18" s="20" t="s">
        <v>8</v>
      </c>
      <c r="C18" s="19"/>
      <c r="D18" s="19"/>
      <c r="E18" s="19"/>
      <c r="F18" s="19"/>
      <c r="G18" s="19"/>
      <c r="H18" s="3"/>
      <c r="I18" s="3">
        <f>(I9/C11)</f>
        <v>1.1395999258537817</v>
      </c>
      <c r="J18" s="3">
        <f>(J9/D11)</f>
        <v>0.87549544696930859</v>
      </c>
      <c r="K18" s="3">
        <f>(K9/E11)</f>
        <v>0.9</v>
      </c>
      <c r="L18" s="3">
        <f>(L9/F11)</f>
        <v>0.9</v>
      </c>
      <c r="M18" s="3">
        <f>(M9/G11)</f>
        <v>0.75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40" ht="33.75" x14ac:dyDescent="0.2">
      <c r="A19" s="4"/>
      <c r="B19" s="20" t="s">
        <v>9</v>
      </c>
      <c r="C19" s="3">
        <f>(C10/C11)</f>
        <v>1.2723738318181821</v>
      </c>
      <c r="D19" s="3">
        <f t="shared" ref="D19:I19" si="0">(D10/D11)</f>
        <v>1.3297532640827925</v>
      </c>
      <c r="E19" s="3">
        <f t="shared" si="0"/>
        <v>1.3151532286833887</v>
      </c>
      <c r="F19" s="3">
        <f t="shared" si="0"/>
        <v>1.2740222110038251</v>
      </c>
      <c r="G19" s="3">
        <f t="shared" si="0"/>
        <v>1.2035118560597935</v>
      </c>
      <c r="H19" s="3"/>
      <c r="I19" s="3">
        <f t="shared" si="0"/>
        <v>1.3078528012570829</v>
      </c>
      <c r="J19" s="3">
        <f>(J10/J11)</f>
        <v>1.350887339371569</v>
      </c>
      <c r="K19" s="3">
        <f>(K10/K11)</f>
        <v>1.246</v>
      </c>
      <c r="L19" s="3">
        <f>(L10/L11)</f>
        <v>1.258</v>
      </c>
      <c r="M19" s="3">
        <f>(M10/M11)</f>
        <v>1.45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40" x14ac:dyDescent="0.2">
      <c r="A20" s="4"/>
      <c r="B20" s="20" t="s">
        <v>1</v>
      </c>
      <c r="C20" s="3">
        <f>(C12/C13)</f>
        <v>1.3434468421052632</v>
      </c>
      <c r="D20" s="3">
        <f>(D12/C13)</f>
        <v>1.3748055555555554</v>
      </c>
      <c r="E20" s="3">
        <f>(E12/C13)</f>
        <v>1.2706598967846134</v>
      </c>
      <c r="F20" s="3">
        <f>(F12/C13)</f>
        <v>1.092042373013967</v>
      </c>
      <c r="G20" s="3">
        <f>(G12/C13)</f>
        <v>1.0901980560945872</v>
      </c>
      <c r="H20" s="3"/>
      <c r="I20" s="3">
        <f>(I12/C13)</f>
        <v>0.83913855039155882</v>
      </c>
      <c r="J20" s="3">
        <f>(J12/D13)</f>
        <v>0.81629667348730395</v>
      </c>
      <c r="K20" s="3">
        <f>(K12/E13)</f>
        <v>0.64</v>
      </c>
      <c r="L20" s="3">
        <f>(L12/F13)</f>
        <v>0.57999999999999996</v>
      </c>
      <c r="M20" s="3">
        <f>(M12/G13)</f>
        <v>0.52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40" ht="22.5" x14ac:dyDescent="0.2">
      <c r="A21" s="6"/>
      <c r="B21" s="21" t="s">
        <v>11</v>
      </c>
      <c r="C21" s="17">
        <f>(C8/C8)</f>
        <v>1</v>
      </c>
      <c r="D21" s="17">
        <f>(C8/C8)</f>
        <v>1</v>
      </c>
      <c r="E21" s="17">
        <f>(C8/C8)</f>
        <v>1</v>
      </c>
      <c r="F21" s="17">
        <f>(C8/C8)</f>
        <v>1</v>
      </c>
      <c r="G21" s="17">
        <f>(C8/C8)</f>
        <v>1</v>
      </c>
      <c r="H21" s="17">
        <f>(C8/C8)</f>
        <v>1</v>
      </c>
      <c r="I21" s="17">
        <f>(C8/C8)</f>
        <v>1</v>
      </c>
      <c r="J21" s="17">
        <f>(D8/D8)</f>
        <v>1</v>
      </c>
      <c r="K21" s="17">
        <f>(E8/E8)</f>
        <v>1</v>
      </c>
      <c r="L21" s="17">
        <f>(F8/F8)</f>
        <v>1</v>
      </c>
      <c r="M21" s="17">
        <f>(G8/G8)</f>
        <v>1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40" ht="9.6" customHeight="1" x14ac:dyDescent="0.2">
      <c r="A22" s="8"/>
      <c r="B22" s="14"/>
      <c r="C22" s="14"/>
      <c r="D22" s="14"/>
      <c r="E22" s="14"/>
      <c r="F22" s="14"/>
      <c r="G22" s="14"/>
      <c r="H22" s="14"/>
      <c r="I22" s="14"/>
      <c r="J22" s="16"/>
      <c r="K22" s="16"/>
    </row>
    <row r="24" spans="1:40" s="10" customFormat="1" x14ac:dyDescent="0.2">
      <c r="A24" s="9"/>
      <c r="B24" s="9"/>
      <c r="D24" s="11"/>
      <c r="E24" s="11"/>
      <c r="F24" s="11"/>
      <c r="G24" s="12"/>
      <c r="H24" s="11"/>
      <c r="I24" s="11"/>
      <c r="J24" s="11"/>
      <c r="K24" s="11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</sheetData>
  <mergeCells count="3">
    <mergeCell ref="C4:X4"/>
    <mergeCell ref="B3:X3"/>
    <mergeCell ref="B2:X2"/>
  </mergeCells>
  <phoneticPr fontId="0" type="noConversion"/>
  <conditionalFormatting sqref="AH24:AK24">
    <cfRule type="cellIs" dxfId="2" priority="1" stopIfTrue="1" operator="greaterThan">
      <formula>40</formula>
    </cfRule>
  </conditionalFormatting>
  <conditionalFormatting sqref="AL24">
    <cfRule type="cellIs" dxfId="1" priority="2" stopIfTrue="1" operator="greaterThan">
      <formula>50</formula>
    </cfRule>
  </conditionalFormatting>
  <conditionalFormatting sqref="G24:K24">
    <cfRule type="cellIs" dxfId="0" priority="3" stopIfTrue="1" operator="greaterThanOrEqual">
      <formula>5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17:M2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MP 523</vt:lpstr>
      <vt:lpstr>Tabelle2</vt:lpstr>
      <vt:lpstr>Tabelle3</vt:lpstr>
    </vt:vector>
  </TitlesOfParts>
  <Company>SenSUT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schnetgast</dc:creator>
  <cp:lastPrinted>2006-03-02T13:43:51Z</cp:lastPrinted>
  <dcterms:created xsi:type="dcterms:W3CDTF">2006-01-18T14:51:26Z</dcterms:created>
  <dcterms:modified xsi:type="dcterms:W3CDTF">2020-03-05T11:05:01Z</dcterms:modified>
</cp:coreProperties>
</file>