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0" yWindow="-165" windowWidth="5955" windowHeight="8340"/>
  </bookViews>
  <sheets>
    <sheet name="MP 52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M17" i="1" l="1"/>
  <c r="M18" i="1"/>
  <c r="M19" i="1"/>
  <c r="M20" i="1"/>
  <c r="K17" i="1"/>
  <c r="L17" i="1"/>
  <c r="K18" i="1"/>
  <c r="L18" i="1"/>
  <c r="K19" i="1"/>
  <c r="L19" i="1"/>
  <c r="K20" i="1"/>
  <c r="L20" i="1"/>
  <c r="J17" i="1"/>
  <c r="J18" i="1"/>
  <c r="J19" i="1"/>
  <c r="J20" i="1"/>
  <c r="D19" i="1"/>
  <c r="E19" i="1"/>
  <c r="F19" i="1"/>
  <c r="G19" i="1"/>
  <c r="H19" i="1"/>
  <c r="I19" i="1"/>
  <c r="C19" i="1"/>
  <c r="I18" i="1"/>
  <c r="H18" i="1"/>
  <c r="I20" i="1"/>
  <c r="H20" i="1"/>
  <c r="G20" i="1"/>
  <c r="F20" i="1"/>
  <c r="E20" i="1"/>
  <c r="D20" i="1"/>
  <c r="I17" i="1"/>
  <c r="H17" i="1"/>
  <c r="G17" i="1"/>
  <c r="F17" i="1"/>
  <c r="E17" i="1"/>
  <c r="D17" i="1"/>
  <c r="C20" i="1"/>
  <c r="C17" i="1"/>
</calcChain>
</file>

<file path=xl/sharedStrings.xml><?xml version="1.0" encoding="utf-8"?>
<sst xmlns="http://schemas.openxmlformats.org/spreadsheetml/2006/main" count="25" uniqueCount="21">
  <si>
    <t>Jahr</t>
  </si>
  <si>
    <t>Benzol</t>
  </si>
  <si>
    <t>Parameter in µg/m³</t>
  </si>
  <si>
    <t>Ruß-Jahresgrenzwert (bis 31.12.2004)</t>
  </si>
  <si>
    <t>Benzol-Jahresgrenzwert (ab 1.1.2010)</t>
  </si>
  <si>
    <t xml:space="preserve">12163 Berlin, Steglitz-Zehlendorf, Schildhornstr. 76 </t>
  </si>
  <si>
    <t>Datengrundlage (Jahresmittelwerte) für MP 521 (siehe MC 117, Meßort Nr. 21)</t>
  </si>
  <si>
    <t>Stickstoffmonoxid (NO)</t>
  </si>
  <si>
    <t>abgeschätzte Stickoxid (NOx) Belastung</t>
  </si>
  <si>
    <t>stoffbezogener Jahresgrenzwert (=100%)</t>
  </si>
  <si>
    <t>abgeschätzte Stickstoffdioxid (NO₂) Belastung</t>
  </si>
  <si>
    <t>Titel:</t>
  </si>
  <si>
    <t>Umweltatlas Karte 03_12_1</t>
  </si>
  <si>
    <t>Verfasser:</t>
  </si>
  <si>
    <t>Thema:</t>
  </si>
  <si>
    <t>Entwicklung Luftqualität - Immissionen</t>
  </si>
  <si>
    <t>abgeschätzte PM₁₀ Belastung</t>
  </si>
  <si>
    <t>Ruß: EC_VDI
(ermittelt durch thermo-graphische Analyse)</t>
  </si>
  <si>
    <t>Ruß: EC_R
(ermittelt durch thermo-optische Analyse, Reflexion)</t>
  </si>
  <si>
    <t>PM₁₀ (1.1.2005) und NO₂ (ab 1.1.2010), Jahresgrenzwert zum Gesundheitsschutz, EU-Richtlinie (2008/50/EG)</t>
  </si>
  <si>
    <t>Senatsverwaltung für Stadtentwicklung, Bauen und Wohnen Berlin, III D 1 Informationssystem Stadt und Umwelt,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</si>
</sst>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 applyProtection="1">
      <alignment horizontal="left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5" fillId="0" borderId="5" xfId="0" applyNumberFormat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9" fontId="5" fillId="2" borderId="11" xfId="1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9" fontId="5" fillId="2" borderId="12" xfId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5" fillId="4" borderId="2" xfId="0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3" fillId="3" borderId="14" xfId="0" applyFont="1" applyFill="1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7518543698703"/>
          <c:y val="8.5561497326203204E-2"/>
          <c:w val="0.5781259801669314"/>
          <c:h val="0.76737967914438499"/>
        </c:manualLayout>
      </c:layout>
      <c:lineChart>
        <c:grouping val="standard"/>
        <c:varyColors val="0"/>
        <c:ser>
          <c:idx val="1"/>
          <c:order val="0"/>
          <c:tx>
            <c:strRef>
              <c:f>'MP 521'!$B$17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'MP 521'!$C$5:$M$5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521'!$C$17:$M$17</c:f>
              <c:numCache>
                <c:formatCode>0%</c:formatCode>
                <c:ptCount val="11"/>
                <c:pt idx="0">
                  <c:v>1.4438141025641029</c:v>
                </c:pt>
                <c:pt idx="1">
                  <c:v>1.0716971463584208</c:v>
                </c:pt>
                <c:pt idx="2">
                  <c:v>0.93605914936033396</c:v>
                </c:pt>
                <c:pt idx="3">
                  <c:v>0.83150913675549309</c:v>
                </c:pt>
                <c:pt idx="4">
                  <c:v>0.86956180685670492</c:v>
                </c:pt>
                <c:pt idx="5">
                  <c:v>0.75</c:v>
                </c:pt>
                <c:pt idx="6">
                  <c:v>0.74649930276719312</c:v>
                </c:pt>
                <c:pt idx="7">
                  <c:v>0.67173052333871319</c:v>
                </c:pt>
                <c:pt idx="8">
                  <c:v>0.74250000000000005</c:v>
                </c:pt>
                <c:pt idx="9">
                  <c:v>0.65375000000000005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2-4193-9F40-2A78BFA1FD01}"/>
            </c:ext>
          </c:extLst>
        </c:ser>
        <c:ser>
          <c:idx val="0"/>
          <c:order val="1"/>
          <c:tx>
            <c:strRef>
              <c:f>'MP 521'!$B$18</c:f>
              <c:strCache>
                <c:ptCount val="1"/>
                <c:pt idx="0">
                  <c:v>abgeschätzte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 521'!$C$5:$M$5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521'!$C$18:$M$18</c:f>
              <c:numCache>
                <c:formatCode>0%</c:formatCode>
                <c:ptCount val="11"/>
                <c:pt idx="5">
                  <c:v>1</c:v>
                </c:pt>
                <c:pt idx="6">
                  <c:v>1.1221994422137545</c:v>
                </c:pt>
                <c:pt idx="7">
                  <c:v>0.82990753493677649</c:v>
                </c:pt>
                <c:pt idx="8">
                  <c:v>0.92500000000000004</c:v>
                </c:pt>
                <c:pt idx="9">
                  <c:v>0.875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2-4193-9F40-2A78BFA1FD01}"/>
            </c:ext>
          </c:extLst>
        </c:ser>
        <c:ser>
          <c:idx val="2"/>
          <c:order val="2"/>
          <c:tx>
            <c:strRef>
              <c:f>'MP 521'!$B$19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521'!$C$5:$M$5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521'!$C$19:$M$19</c:f>
              <c:numCache>
                <c:formatCode>0%</c:formatCode>
                <c:ptCount val="11"/>
                <c:pt idx="0">
                  <c:v>1.4603101524390245</c:v>
                </c:pt>
                <c:pt idx="1">
                  <c:v>1.4705215852813853</c:v>
                </c:pt>
                <c:pt idx="2">
                  <c:v>1.4965523271856755</c:v>
                </c:pt>
                <c:pt idx="3">
                  <c:v>1.3052072142808691</c:v>
                </c:pt>
                <c:pt idx="4">
                  <c:v>1.2981927704868175</c:v>
                </c:pt>
                <c:pt idx="5">
                  <c:v>1.4</c:v>
                </c:pt>
                <c:pt idx="6">
                  <c:v>1.4937814460321188</c:v>
                </c:pt>
                <c:pt idx="7">
                  <c:v>1.3866101016348673</c:v>
                </c:pt>
                <c:pt idx="8">
                  <c:v>1.3900000000000001</c:v>
                </c:pt>
                <c:pt idx="9">
                  <c:v>1.3382499999999999</c:v>
                </c:pt>
                <c:pt idx="10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12-4193-9F40-2A78BFA1FD01}"/>
            </c:ext>
          </c:extLst>
        </c:ser>
        <c:ser>
          <c:idx val="3"/>
          <c:order val="3"/>
          <c:tx>
            <c:strRef>
              <c:f>'MP 521'!$B$20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521'!$C$5:$M$5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521'!$C$20:$M$20</c:f>
              <c:numCache>
                <c:formatCode>0%</c:formatCode>
                <c:ptCount val="11"/>
                <c:pt idx="0">
                  <c:v>1.5604819999999999</c:v>
                </c:pt>
                <c:pt idx="1">
                  <c:v>1.64175</c:v>
                </c:pt>
                <c:pt idx="2">
                  <c:v>1.5102576618598813</c:v>
                </c:pt>
                <c:pt idx="3">
                  <c:v>1.0345420900360587</c:v>
                </c:pt>
                <c:pt idx="4">
                  <c:v>1.0496505667440732</c:v>
                </c:pt>
                <c:pt idx="5">
                  <c:v>1</c:v>
                </c:pt>
                <c:pt idx="6">
                  <c:v>0.74531455853371265</c:v>
                </c:pt>
                <c:pt idx="7">
                  <c:v>0.64229727803146353</c:v>
                </c:pt>
                <c:pt idx="8">
                  <c:v>0.57999999999999996</c:v>
                </c:pt>
                <c:pt idx="9">
                  <c:v>0.52</c:v>
                </c:pt>
                <c:pt idx="10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12-4193-9F40-2A78BFA1FD01}"/>
            </c:ext>
          </c:extLst>
        </c:ser>
        <c:ser>
          <c:idx val="4"/>
          <c:order val="4"/>
          <c:tx>
            <c:strRef>
              <c:f>'MP 521'!$B$21</c:f>
              <c:strCache>
                <c:ptCount val="1"/>
                <c:pt idx="0">
                  <c:v>stoffbezogener Jahresgrenzwert (=100%)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 521'!$C$5:$M$5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521'!$C$21:$M$21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12-4193-9F40-2A78BFA1F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83584"/>
        <c:axId val="78157696"/>
      </c:lineChart>
      <c:catAx>
        <c:axId val="780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157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157696"/>
        <c:scaling>
          <c:orientation val="minMax"/>
          <c:max val="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8.6805555555555559E-3"/>
              <c:y val="0.14973262032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83584"/>
        <c:crosses val="autoZero"/>
        <c:crossBetween val="between"/>
        <c:majorUnit val="0.4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677934561389389"/>
          <c:y val="1.6548501561811008E-2"/>
          <c:w val="0.25771841640050119"/>
          <c:h val="0.971633448843474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56521739130432E-2"/>
          <c:y val="8.2887700534759357E-2"/>
          <c:w val="0.58208123574717097"/>
          <c:h val="0.78342245989304815"/>
        </c:manualLayout>
      </c:layout>
      <c:lineChart>
        <c:grouping val="standard"/>
        <c:varyColors val="0"/>
        <c:ser>
          <c:idx val="2"/>
          <c:order val="0"/>
          <c:tx>
            <c:strRef>
              <c:f>'MP 521'!$B$6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14"/>
            <c:bubble3D val="0"/>
            <c:spPr>
              <a:ln w="25400">
                <a:solidFill>
                  <a:srgbClr val="808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EA-4F58-8E22-899C56D84E35}"/>
              </c:ext>
            </c:extLst>
          </c:dPt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('MP 521'!$C$6:$M$6,'MP 521'!$N$6,'MP 521'!$O$6,'MP 521'!$P$6,'MP 521'!$Q$6,'MP 521'!$R$6:$V$6)</c:f>
              <c:numCache>
                <c:formatCode>0.0</c:formatCode>
                <c:ptCount val="20"/>
                <c:pt idx="0">
                  <c:v>11.550512820512823</c:v>
                </c:pt>
                <c:pt idx="1">
                  <c:v>8.5735771708673667</c:v>
                </c:pt>
                <c:pt idx="2">
                  <c:v>7.4884731948826717</c:v>
                </c:pt>
                <c:pt idx="3">
                  <c:v>6.6520730940439448</c:v>
                </c:pt>
                <c:pt idx="4">
                  <c:v>6.9564944548536394</c:v>
                </c:pt>
                <c:pt idx="5">
                  <c:v>6</c:v>
                </c:pt>
                <c:pt idx="6">
                  <c:v>5.9719944221375449</c:v>
                </c:pt>
                <c:pt idx="7">
                  <c:v>5.3738441867097055</c:v>
                </c:pt>
                <c:pt idx="8">
                  <c:v>5.94</c:v>
                </c:pt>
                <c:pt idx="9">
                  <c:v>5.23</c:v>
                </c:pt>
                <c:pt idx="10">
                  <c:v>4</c:v>
                </c:pt>
                <c:pt idx="11">
                  <c:v>3.1</c:v>
                </c:pt>
                <c:pt idx="13">
                  <c:v>3.6</c:v>
                </c:pt>
                <c:pt idx="14">
                  <c:v>3.9</c:v>
                </c:pt>
                <c:pt idx="15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A-4F58-8E22-899C56D84E35}"/>
            </c:ext>
          </c:extLst>
        </c:ser>
        <c:ser>
          <c:idx val="3"/>
          <c:order val="1"/>
          <c:tx>
            <c:strRef>
              <c:f>'MP 521'!$B$8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521'!$C$8:$AA$8</c:f>
              <c:numCache>
                <c:formatCode>0.0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EA-4F58-8E22-899C56D84E35}"/>
            </c:ext>
          </c:extLst>
        </c:ser>
        <c:ser>
          <c:idx val="8"/>
          <c:order val="2"/>
          <c:tx>
            <c:strRef>
              <c:f>'MP 521'!$B$7</c:f>
              <c:strCache>
                <c:ptCount val="1"/>
                <c:pt idx="0">
                  <c:v>Ruß: EC_R
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521'!$C$7:$AA$7</c:f>
              <c:numCache>
                <c:formatCode>#,#00</c:formatCode>
                <c:ptCount val="25"/>
                <c:pt idx="16">
                  <c:v>1.9</c:v>
                </c:pt>
                <c:pt idx="17">
                  <c:v>2.1</c:v>
                </c:pt>
                <c:pt idx="18">
                  <c:v>1.6</c:v>
                </c:pt>
                <c:pt idx="19">
                  <c:v>1.7</c:v>
                </c:pt>
                <c:pt idx="20">
                  <c:v>1.5</c:v>
                </c:pt>
                <c:pt idx="24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EA-4F58-8E22-899C56D84E35}"/>
            </c:ext>
          </c:extLst>
        </c:ser>
        <c:ser>
          <c:idx val="0"/>
          <c:order val="3"/>
          <c:tx>
            <c:strRef>
              <c:f>'MP 521'!$B$9</c:f>
              <c:strCache>
                <c:ptCount val="1"/>
                <c:pt idx="0">
                  <c:v>abgeschätzte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521'!$C$9:$M$9</c:f>
              <c:numCache>
                <c:formatCode>0.0</c:formatCode>
                <c:ptCount val="11"/>
                <c:pt idx="5">
                  <c:v>40</c:v>
                </c:pt>
                <c:pt idx="6">
                  <c:v>44.88797768855018</c:v>
                </c:pt>
                <c:pt idx="7">
                  <c:v>33.196301397471061</c:v>
                </c:pt>
                <c:pt idx="8">
                  <c:v>37</c:v>
                </c:pt>
                <c:pt idx="9">
                  <c:v>35</c:v>
                </c:pt>
                <c:pt idx="1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EA-4F58-8E22-899C56D84E35}"/>
            </c:ext>
          </c:extLst>
        </c:ser>
        <c:ser>
          <c:idx val="4"/>
          <c:order val="4"/>
          <c:tx>
            <c:strRef>
              <c:f>'MP 521'!$B$10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521'!$C$10:$M$10</c:f>
              <c:numCache>
                <c:formatCode>0.0</c:formatCode>
                <c:ptCount val="11"/>
                <c:pt idx="0">
                  <c:v>58.412406097560982</c:v>
                </c:pt>
                <c:pt idx="1">
                  <c:v>58.820863411255409</c:v>
                </c:pt>
                <c:pt idx="2">
                  <c:v>59.86209308742702</c:v>
                </c:pt>
                <c:pt idx="3">
                  <c:v>52.20828857123476</c:v>
                </c:pt>
                <c:pt idx="4">
                  <c:v>51.927710819472701</c:v>
                </c:pt>
                <c:pt idx="5">
                  <c:v>56</c:v>
                </c:pt>
                <c:pt idx="6">
                  <c:v>59.751257841284755</c:v>
                </c:pt>
                <c:pt idx="7">
                  <c:v>55.464404065394696</c:v>
                </c:pt>
                <c:pt idx="8">
                  <c:v>55.6</c:v>
                </c:pt>
                <c:pt idx="9">
                  <c:v>53.53</c:v>
                </c:pt>
                <c:pt idx="1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EA-4F58-8E22-899C56D84E35}"/>
            </c:ext>
          </c:extLst>
        </c:ser>
        <c:ser>
          <c:idx val="1"/>
          <c:order val="5"/>
          <c:tx>
            <c:strRef>
              <c:f>'MP 521'!$B$11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521'!$C$11:$M$11</c:f>
              <c:numCache>
                <c:formatCode>0.0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1EA-4F58-8E22-899C56D84E35}"/>
            </c:ext>
          </c:extLst>
        </c:ser>
        <c:ser>
          <c:idx val="6"/>
          <c:order val="6"/>
          <c:tx>
            <c:strRef>
              <c:f>'MP 521'!$B$14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521'!$C$14:$M$14</c:f>
              <c:numCache>
                <c:formatCode>0.0</c:formatCode>
                <c:ptCount val="11"/>
                <c:pt idx="0">
                  <c:v>7.8024099999999992</c:v>
                </c:pt>
                <c:pt idx="1">
                  <c:v>8.2087500000000002</c:v>
                </c:pt>
                <c:pt idx="2">
                  <c:v>7.551288309299407</c:v>
                </c:pt>
                <c:pt idx="3">
                  <c:v>5.1727104501802934</c:v>
                </c:pt>
                <c:pt idx="4">
                  <c:v>5.2482528337203656</c:v>
                </c:pt>
                <c:pt idx="5">
                  <c:v>5</c:v>
                </c:pt>
                <c:pt idx="6">
                  <c:v>3.7265727926685632</c:v>
                </c:pt>
                <c:pt idx="7">
                  <c:v>3.2114863901573174</c:v>
                </c:pt>
                <c:pt idx="8">
                  <c:v>2.9</c:v>
                </c:pt>
                <c:pt idx="9">
                  <c:v>2.6</c:v>
                </c:pt>
                <c:pt idx="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EA-4F58-8E22-899C56D84E35}"/>
            </c:ext>
          </c:extLst>
        </c:ser>
        <c:ser>
          <c:idx val="7"/>
          <c:order val="7"/>
          <c:tx>
            <c:strRef>
              <c:f>'MP 521'!$B$15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'MP 521'!$C$5:$AA$5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521'!$C$15:$M$15</c:f>
              <c:numCache>
                <c:formatCode>0.0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EA-4F58-8E22-899C56D8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8000"/>
        <c:axId val="87009920"/>
      </c:lineChart>
      <c:lineChart>
        <c:grouping val="standard"/>
        <c:varyColors val="0"/>
        <c:ser>
          <c:idx val="5"/>
          <c:order val="8"/>
          <c:tx>
            <c:strRef>
              <c:f>'MP 521'!$B$12</c:f>
              <c:strCache>
                <c:ptCount val="1"/>
                <c:pt idx="0">
                  <c:v>abgeschätzte Stickoxid (NOx) Belastung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('MP 521'!$C$5:$V$5,'MP 521'!$W$5)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'MP 521'!$C$12:$M$12</c:f>
              <c:numCache>
                <c:formatCode>0.0</c:formatCode>
                <c:ptCount val="11"/>
                <c:pt idx="5">
                  <c:v>155</c:v>
                </c:pt>
                <c:pt idx="6">
                  <c:v>159</c:v>
                </c:pt>
                <c:pt idx="7">
                  <c:v>145</c:v>
                </c:pt>
                <c:pt idx="8">
                  <c:v>157</c:v>
                </c:pt>
                <c:pt idx="9">
                  <c:v>132</c:v>
                </c:pt>
                <c:pt idx="10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EA-4F58-8E22-899C56D8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02144"/>
        <c:axId val="140517760"/>
      </c:lineChart>
      <c:catAx>
        <c:axId val="870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009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7009920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8.6956521739130436E-3"/>
              <c:y val="1.336898395721925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008000"/>
        <c:crosses val="autoZero"/>
        <c:crossBetween val="between"/>
        <c:majorUnit val="15"/>
        <c:minorUnit val="2"/>
      </c:valAx>
      <c:catAx>
        <c:axId val="14050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517760"/>
        <c:crosses val="autoZero"/>
        <c:auto val="1"/>
        <c:lblAlgn val="ctr"/>
        <c:lblOffset val="100"/>
        <c:noMultiLvlLbl val="0"/>
      </c:catAx>
      <c:valAx>
        <c:axId val="1405177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chemeClr val="accent6">
                        <a:lumMod val="50000"/>
                      </a:schemeClr>
                    </a:solidFill>
                  </a:rPr>
                  <a:t>NOx [µg/m³]</a:t>
                </a:r>
              </a:p>
            </c:rich>
          </c:tx>
          <c:layout>
            <c:manualLayout>
              <c:xMode val="edge"/>
              <c:yMode val="edge"/>
              <c:x val="0.52287214098237711"/>
              <c:y val="2.45035451297754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502144"/>
        <c:crosses val="max"/>
        <c:crossBetween val="between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008587041373926"/>
          <c:y val="2.8824456838728491E-2"/>
          <c:w val="0.29820452771272449"/>
          <c:h val="0.936564049285505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22</xdr:row>
      <xdr:rowOff>22860</xdr:rowOff>
    </xdr:from>
    <xdr:to>
      <xdr:col>26</xdr:col>
      <xdr:colOff>655320</xdr:colOff>
      <xdr:row>56</xdr:row>
      <xdr:rowOff>7620</xdr:rowOff>
    </xdr:to>
    <xdr:graphicFrame macro="">
      <xdr:nvGraphicFramePr>
        <xdr:cNvPr id="103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22</xdr:row>
      <xdr:rowOff>22860</xdr:rowOff>
    </xdr:from>
    <xdr:to>
      <xdr:col>13</xdr:col>
      <xdr:colOff>373380</xdr:colOff>
      <xdr:row>56</xdr:row>
      <xdr:rowOff>7620</xdr:rowOff>
    </xdr:to>
    <xdr:graphicFrame macro="">
      <xdr:nvGraphicFramePr>
        <xdr:cNvPr id="103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workbookViewId="0"/>
  </sheetViews>
  <sheetFormatPr baseColWidth="10" defaultColWidth="11.5703125" defaultRowHeight="11.25" x14ac:dyDescent="0.2"/>
  <cols>
    <col min="1" max="1" width="8" style="7" customWidth="1"/>
    <col min="2" max="2" width="20.140625" style="7" customWidth="1"/>
    <col min="3" max="24" width="6.28515625" style="7" customWidth="1"/>
    <col min="25" max="27" width="6.85546875" style="7" customWidth="1"/>
    <col min="28" max="16384" width="11.5703125" style="7"/>
  </cols>
  <sheetData>
    <row r="1" spans="1:27" x14ac:dyDescent="0.2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7" ht="12.75" customHeight="1" x14ac:dyDescent="0.2">
      <c r="A2" s="13"/>
      <c r="B2" s="30" t="s">
        <v>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27" ht="10.15" customHeight="1" x14ac:dyDescent="0.2">
      <c r="A3" s="4"/>
      <c r="B3" s="30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</row>
    <row r="4" spans="1:27" ht="12.75" customHeight="1" x14ac:dyDescent="0.2">
      <c r="A4" s="5"/>
      <c r="B4" s="22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1:27" ht="15.6" customHeight="1" x14ac:dyDescent="0.2">
      <c r="A5" s="5"/>
      <c r="B5" s="23" t="s">
        <v>2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  <c r="N5" s="1">
        <v>2008</v>
      </c>
      <c r="O5" s="1">
        <v>2009</v>
      </c>
      <c r="P5" s="1">
        <v>2010</v>
      </c>
      <c r="Q5" s="1">
        <v>2011</v>
      </c>
      <c r="R5" s="1">
        <v>2012</v>
      </c>
      <c r="S5" s="1">
        <v>2013</v>
      </c>
      <c r="T5" s="1">
        <v>2014</v>
      </c>
      <c r="U5" s="1">
        <v>2015</v>
      </c>
      <c r="V5" s="1">
        <v>2016</v>
      </c>
      <c r="W5" s="1">
        <v>2017</v>
      </c>
      <c r="X5" s="1">
        <v>2018</v>
      </c>
      <c r="Y5" s="1">
        <v>2019</v>
      </c>
      <c r="Z5" s="1">
        <v>2020</v>
      </c>
      <c r="AA5" s="1">
        <v>2021</v>
      </c>
    </row>
    <row r="6" spans="1:27" ht="33.75" x14ac:dyDescent="0.2">
      <c r="A6" s="5"/>
      <c r="B6" s="20" t="s">
        <v>17</v>
      </c>
      <c r="C6" s="2">
        <v>11.550512820512823</v>
      </c>
      <c r="D6" s="2">
        <v>8.5735771708673667</v>
      </c>
      <c r="E6" s="2">
        <v>7.4884731948826717</v>
      </c>
      <c r="F6" s="2">
        <v>6.6520730940439448</v>
      </c>
      <c r="G6" s="2">
        <v>6.9564944548536394</v>
      </c>
      <c r="H6" s="2">
        <v>6</v>
      </c>
      <c r="I6" s="2">
        <v>5.9719944221375449</v>
      </c>
      <c r="J6" s="2">
        <v>5.3738441867097055</v>
      </c>
      <c r="K6" s="2">
        <v>5.94</v>
      </c>
      <c r="L6" s="2">
        <v>5.23</v>
      </c>
      <c r="M6" s="2">
        <v>4</v>
      </c>
      <c r="N6" s="2">
        <v>3.1</v>
      </c>
      <c r="O6" s="2"/>
      <c r="P6" s="2">
        <v>3.6</v>
      </c>
      <c r="Q6" s="2">
        <v>3.9</v>
      </c>
      <c r="R6" s="2">
        <v>2.8</v>
      </c>
      <c r="S6" s="2"/>
      <c r="T6" s="2"/>
      <c r="U6" s="2"/>
      <c r="V6" s="2"/>
      <c r="W6" s="2"/>
      <c r="X6" s="2"/>
      <c r="Y6" s="2"/>
      <c r="Z6" s="2"/>
      <c r="AA6" s="2"/>
    </row>
    <row r="7" spans="1:27" ht="45" x14ac:dyDescent="0.2">
      <c r="A7" s="5"/>
      <c r="B7" s="20" t="s">
        <v>18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1.9</v>
      </c>
      <c r="T7" s="2">
        <v>2.1</v>
      </c>
      <c r="U7" s="2">
        <v>1.6</v>
      </c>
      <c r="V7" s="2">
        <v>1.7</v>
      </c>
      <c r="W7" s="2">
        <v>1.5</v>
      </c>
      <c r="X7" s="2"/>
      <c r="Y7" s="2"/>
      <c r="Z7" s="2"/>
      <c r="AA7" s="2">
        <v>0.7</v>
      </c>
    </row>
    <row r="8" spans="1:27" ht="22.5" x14ac:dyDescent="0.2">
      <c r="A8" s="5"/>
      <c r="B8" s="20" t="s">
        <v>3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8</v>
      </c>
      <c r="I8" s="2">
        <v>8</v>
      </c>
      <c r="J8" s="2">
        <v>8</v>
      </c>
      <c r="K8" s="2">
        <v>8</v>
      </c>
      <c r="L8" s="2">
        <v>8</v>
      </c>
      <c r="M8" s="2">
        <v>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2.5" x14ac:dyDescent="0.2">
      <c r="A9" s="4"/>
      <c r="B9" s="20" t="s">
        <v>16</v>
      </c>
      <c r="C9" s="2"/>
      <c r="D9" s="2"/>
      <c r="E9" s="2"/>
      <c r="F9" s="2"/>
      <c r="G9" s="2"/>
      <c r="H9" s="2">
        <v>40</v>
      </c>
      <c r="I9" s="2">
        <v>44.88797768855018</v>
      </c>
      <c r="J9" s="2">
        <v>33.196301397471061</v>
      </c>
      <c r="K9" s="2">
        <v>37</v>
      </c>
      <c r="L9" s="2">
        <v>35</v>
      </c>
      <c r="M9" s="2">
        <v>28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3.75" x14ac:dyDescent="0.2">
      <c r="A10" s="4"/>
      <c r="B10" s="20" t="s">
        <v>10</v>
      </c>
      <c r="C10" s="2">
        <v>58.412406097560982</v>
      </c>
      <c r="D10" s="2">
        <v>58.820863411255409</v>
      </c>
      <c r="E10" s="2">
        <v>59.86209308742702</v>
      </c>
      <c r="F10" s="2">
        <v>52.20828857123476</v>
      </c>
      <c r="G10" s="2">
        <v>51.927710819472701</v>
      </c>
      <c r="H10" s="2">
        <v>56</v>
      </c>
      <c r="I10" s="2">
        <v>59.751257841284755</v>
      </c>
      <c r="J10" s="2">
        <v>55.464404065394696</v>
      </c>
      <c r="K10" s="2">
        <v>55.6</v>
      </c>
      <c r="L10" s="2">
        <v>53.53</v>
      </c>
      <c r="M10" s="2">
        <v>58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56.25" x14ac:dyDescent="0.2">
      <c r="A11" s="4"/>
      <c r="B11" s="20" t="s">
        <v>19</v>
      </c>
      <c r="C11" s="2">
        <v>40</v>
      </c>
      <c r="D11" s="2">
        <v>40</v>
      </c>
      <c r="E11" s="2">
        <v>40</v>
      </c>
      <c r="F11" s="2">
        <v>40</v>
      </c>
      <c r="G11" s="2">
        <v>40</v>
      </c>
      <c r="H11" s="2">
        <v>40</v>
      </c>
      <c r="I11" s="2">
        <v>40</v>
      </c>
      <c r="J11" s="2">
        <v>40</v>
      </c>
      <c r="K11" s="2">
        <v>40</v>
      </c>
      <c r="L11" s="2">
        <v>40</v>
      </c>
      <c r="M11" s="2">
        <v>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2.5" x14ac:dyDescent="0.2">
      <c r="A12" s="4"/>
      <c r="B12" s="20" t="s">
        <v>8</v>
      </c>
      <c r="C12" s="2"/>
      <c r="D12" s="2"/>
      <c r="E12" s="2"/>
      <c r="F12" s="2"/>
      <c r="G12" s="2"/>
      <c r="H12" s="2">
        <v>155</v>
      </c>
      <c r="I12" s="2">
        <v>159</v>
      </c>
      <c r="J12" s="2">
        <v>145</v>
      </c>
      <c r="K12" s="2">
        <v>157</v>
      </c>
      <c r="L12" s="2">
        <v>132</v>
      </c>
      <c r="M12" s="2">
        <v>121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4"/>
      <c r="B13" s="20" t="s">
        <v>7</v>
      </c>
      <c r="C13" s="2"/>
      <c r="D13" s="2"/>
      <c r="E13" s="2"/>
      <c r="F13" s="2"/>
      <c r="G13" s="2"/>
      <c r="H13" s="2"/>
      <c r="I13" s="2"/>
      <c r="J13" s="2"/>
      <c r="K13" s="2">
        <v>66</v>
      </c>
      <c r="L13" s="2">
        <v>51</v>
      </c>
      <c r="M13" s="2">
        <v>41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4"/>
      <c r="B14" s="20" t="s">
        <v>1</v>
      </c>
      <c r="C14" s="2">
        <v>7.8024099999999992</v>
      </c>
      <c r="D14" s="2">
        <v>8.2087500000000002</v>
      </c>
      <c r="E14" s="2">
        <v>7.551288309299407</v>
      </c>
      <c r="F14" s="2">
        <v>5.1727104501802934</v>
      </c>
      <c r="G14" s="2">
        <v>5.2482528337203656</v>
      </c>
      <c r="H14" s="2">
        <v>5</v>
      </c>
      <c r="I14" s="2">
        <v>3.7265727926685632</v>
      </c>
      <c r="J14" s="2">
        <v>3.2114863901573174</v>
      </c>
      <c r="K14" s="2">
        <v>2.9</v>
      </c>
      <c r="L14" s="2">
        <v>2.6</v>
      </c>
      <c r="M14" s="2">
        <v>1.9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x14ac:dyDescent="0.2">
      <c r="A15" s="4"/>
      <c r="B15" s="20" t="s">
        <v>4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36" ht="33.75" x14ac:dyDescent="0.2">
      <c r="A17" s="18"/>
      <c r="B17" s="20" t="s">
        <v>17</v>
      </c>
      <c r="C17" s="3">
        <f>(C6/C8)</f>
        <v>1.4438141025641029</v>
      </c>
      <c r="D17" s="3">
        <f>(D6/C8)</f>
        <v>1.0716971463584208</v>
      </c>
      <c r="E17" s="3">
        <f>(E6/C8)</f>
        <v>0.93605914936033396</v>
      </c>
      <c r="F17" s="3">
        <f>(F6/C8)</f>
        <v>0.83150913675549309</v>
      </c>
      <c r="G17" s="3">
        <f>(G6/C8)</f>
        <v>0.86956180685670492</v>
      </c>
      <c r="H17" s="3">
        <f>(H6/C8)</f>
        <v>0.75</v>
      </c>
      <c r="I17" s="3">
        <f>(I6/C8)</f>
        <v>0.74649930276719312</v>
      </c>
      <c r="J17" s="3">
        <f>(J6/D8)</f>
        <v>0.67173052333871319</v>
      </c>
      <c r="K17" s="3">
        <f>(K6/E8)</f>
        <v>0.74250000000000005</v>
      </c>
      <c r="L17" s="3">
        <f>(L6/F8)</f>
        <v>0.65375000000000005</v>
      </c>
      <c r="M17" s="3">
        <f>(M6/G8)</f>
        <v>0.5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36" ht="22.5" x14ac:dyDescent="0.2">
      <c r="A18" s="18"/>
      <c r="B18" s="20" t="s">
        <v>16</v>
      </c>
      <c r="C18" s="19"/>
      <c r="D18" s="19"/>
      <c r="E18" s="19"/>
      <c r="F18" s="19"/>
      <c r="G18" s="19"/>
      <c r="H18" s="3">
        <f>(H9/C11)</f>
        <v>1</v>
      </c>
      <c r="I18" s="3">
        <f>(I9/C11)</f>
        <v>1.1221994422137545</v>
      </c>
      <c r="J18" s="3">
        <f>(J9/D11)</f>
        <v>0.82990753493677649</v>
      </c>
      <c r="K18" s="3">
        <f>(K9/E11)</f>
        <v>0.92500000000000004</v>
      </c>
      <c r="L18" s="3">
        <f>(L9/F11)</f>
        <v>0.875</v>
      </c>
      <c r="M18" s="3">
        <f>(M9/G11)</f>
        <v>0.7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36" ht="33.75" x14ac:dyDescent="0.2">
      <c r="A19" s="4"/>
      <c r="B19" s="20" t="s">
        <v>10</v>
      </c>
      <c r="C19" s="3">
        <f>(C10/C11)</f>
        <v>1.4603101524390245</v>
      </c>
      <c r="D19" s="3">
        <f t="shared" ref="D19:I19" si="0">(D10/D11)</f>
        <v>1.4705215852813853</v>
      </c>
      <c r="E19" s="3">
        <f t="shared" si="0"/>
        <v>1.4965523271856755</v>
      </c>
      <c r="F19" s="3">
        <f t="shared" si="0"/>
        <v>1.3052072142808691</v>
      </c>
      <c r="G19" s="3">
        <f t="shared" si="0"/>
        <v>1.2981927704868175</v>
      </c>
      <c r="H19" s="3">
        <f t="shared" si="0"/>
        <v>1.4</v>
      </c>
      <c r="I19" s="3">
        <f t="shared" si="0"/>
        <v>1.4937814460321188</v>
      </c>
      <c r="J19" s="3">
        <f>(J10/J11)</f>
        <v>1.3866101016348673</v>
      </c>
      <c r="K19" s="3">
        <f>(K10/K11)</f>
        <v>1.3900000000000001</v>
      </c>
      <c r="L19" s="3">
        <f>(L10/L11)</f>
        <v>1.3382499999999999</v>
      </c>
      <c r="M19" s="3">
        <f>(M10/M11)</f>
        <v>1.45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36" x14ac:dyDescent="0.2">
      <c r="A20" s="4"/>
      <c r="B20" s="20" t="s">
        <v>1</v>
      </c>
      <c r="C20" s="3">
        <f>(C14/C15)</f>
        <v>1.5604819999999999</v>
      </c>
      <c r="D20" s="3">
        <f>(D14/C15)</f>
        <v>1.64175</v>
      </c>
      <c r="E20" s="3">
        <f>(E14/C15)</f>
        <v>1.5102576618598813</v>
      </c>
      <c r="F20" s="3">
        <f>(F14/C15)</f>
        <v>1.0345420900360587</v>
      </c>
      <c r="G20" s="3">
        <f>(G14/C15)</f>
        <v>1.0496505667440732</v>
      </c>
      <c r="H20" s="3">
        <f>(H14/C15)</f>
        <v>1</v>
      </c>
      <c r="I20" s="3">
        <f>(I14/C15)</f>
        <v>0.74531455853371265</v>
      </c>
      <c r="J20" s="3">
        <f>(J14/D15)</f>
        <v>0.64229727803146353</v>
      </c>
      <c r="K20" s="3">
        <f>(K14/E15)</f>
        <v>0.57999999999999996</v>
      </c>
      <c r="L20" s="3">
        <f>(L14/F15)</f>
        <v>0.52</v>
      </c>
      <c r="M20" s="3">
        <f>(M14/G15)</f>
        <v>0.38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36" ht="22.5" x14ac:dyDescent="0.2">
      <c r="A21" s="6"/>
      <c r="B21" s="21" t="s">
        <v>9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36" ht="9.6" customHeight="1" x14ac:dyDescent="0.2">
      <c r="A22" s="8"/>
      <c r="B22" s="14"/>
      <c r="C22" s="14"/>
      <c r="D22" s="14"/>
      <c r="E22" s="14"/>
      <c r="F22" s="14"/>
      <c r="G22" s="14"/>
      <c r="H22" s="14"/>
      <c r="I22" s="14"/>
      <c r="J22" s="16"/>
      <c r="K22" s="16"/>
    </row>
    <row r="24" spans="1:36" s="10" customFormat="1" x14ac:dyDescent="0.2">
      <c r="A24" s="9"/>
      <c r="B24" s="9"/>
      <c r="D24" s="11"/>
      <c r="E24" s="11"/>
      <c r="F24" s="11"/>
      <c r="G24" s="12"/>
      <c r="H24" s="11"/>
      <c r="I24" s="11"/>
      <c r="J24" s="11"/>
      <c r="K24" s="11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61" spans="2:3" ht="12" x14ac:dyDescent="0.2">
      <c r="B61" s="26" t="s">
        <v>11</v>
      </c>
      <c r="C61" s="26" t="s">
        <v>12</v>
      </c>
    </row>
    <row r="62" spans="2:3" ht="12" x14ac:dyDescent="0.2">
      <c r="B62" s="26" t="s">
        <v>13</v>
      </c>
      <c r="C62" s="26" t="s">
        <v>20</v>
      </c>
    </row>
    <row r="63" spans="2:3" ht="12" x14ac:dyDescent="0.2">
      <c r="B63" s="26" t="s">
        <v>14</v>
      </c>
      <c r="C63" s="26" t="s">
        <v>15</v>
      </c>
    </row>
  </sheetData>
  <mergeCells count="3">
    <mergeCell ref="B2:AA2"/>
    <mergeCell ref="B3:AA3"/>
    <mergeCell ref="C4:AA4"/>
  </mergeCells>
  <phoneticPr fontId="0" type="noConversion"/>
  <conditionalFormatting sqref="G24:K24">
    <cfRule type="cellIs" dxfId="2" priority="1" stopIfTrue="1" operator="greaterThanOrEqual">
      <formula>5</formula>
    </cfRule>
  </conditionalFormatting>
  <conditionalFormatting sqref="AD24:AG24">
    <cfRule type="cellIs" dxfId="1" priority="2" stopIfTrue="1" operator="greaterThan">
      <formula>40</formula>
    </cfRule>
  </conditionalFormatting>
  <conditionalFormatting sqref="AH24">
    <cfRule type="cellIs" dxfId="0" priority="3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7:M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MP 521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2006-03-02T13:43:51Z</cp:lastPrinted>
  <dcterms:created xsi:type="dcterms:W3CDTF">2006-01-18T14:51:26Z</dcterms:created>
  <dcterms:modified xsi:type="dcterms:W3CDTF">2022-11-30T08:20:05Z</dcterms:modified>
</cp:coreProperties>
</file>