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6" yWindow="-192" windowWidth="5952" windowHeight="8340"/>
  </bookViews>
  <sheets>
    <sheet name="MP503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20" i="1" l="1"/>
  <c r="M19" i="1"/>
  <c r="M18" i="1"/>
  <c r="M17" i="1"/>
  <c r="L20" i="1"/>
  <c r="L18" i="1"/>
  <c r="L19" i="1"/>
  <c r="L17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<sst xmlns="http://schemas.openxmlformats.org/spreadsheetml/2006/main" count="25" uniqueCount="22">
  <si>
    <t>Jahr</t>
  </si>
  <si>
    <t>Benzol</t>
  </si>
  <si>
    <t>Parameter in µg/m³</t>
  </si>
  <si>
    <t>Ruß-Jahresgrenzwert (bis 31.12.2004)</t>
  </si>
  <si>
    <t>Benzol-Jahresgrenzwert (ab 1.1.2010)</t>
  </si>
  <si>
    <t>RUBIS MP 503 (Nähe BLUME MC 117)</t>
  </si>
  <si>
    <t>12163 Berlin, Steglitz-Zehlendorf, Schildhornstr. 88, Laterne 54</t>
  </si>
  <si>
    <t>abgeschätzte Stickstoffmonoxid (NOx) Belastung</t>
  </si>
  <si>
    <t>abgeschätzte Stickoxide (NO) Belastung</t>
  </si>
  <si>
    <t>stoffbezogener Jahresgrenzwert (=100%)</t>
  </si>
  <si>
    <t>Ruß: elementarer Kohlenstoff, (abgeschätzte Belastung, ermittelt durch thermische Analyse)</t>
  </si>
  <si>
    <t>abgeschätzte Stickstoffdioxid (NO₂) Belastung</t>
  </si>
  <si>
    <t>abgeschätzte Feinstaub PM₁₀ Belastung</t>
  </si>
  <si>
    <t>PM₁₀ (1.1.2005) und NO₂ (ab 1.1.2010) Jahresgrenzwert zum Gesundheitsschutz, EU-Richtlinie (1999/30/EG)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</si>
  <si>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</si>
  <si>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</si>
  <si>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</si>
  <si>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</si>
  <si>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</si>
  <si>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</si>
  <si>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Ruß: EC_VDI (ermittelt durch thermo-graphische Analyse)</t>
  </si>
  <si>
    <t>Stickoxide (NOx) kritischer Wert zum Schutz der Vegetation seit 2010 (39. BImSchV) (von 1999-2009: Grenzwert zum Schutz der Vegetation)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</si>
</sst>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1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9" fontId="5" fillId="2" borderId="12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9" fontId="5" fillId="2" borderId="13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wrapText="1"/>
      <protection locked="0"/>
    </xf>
    <xf numFmtId="0" fontId="5" fillId="4" borderId="14" xfId="0" applyFont="1" applyFill="1" applyBorder="1" applyAlignment="1" applyProtection="1">
      <alignment horizontal="left" wrapText="1"/>
      <protection locked="0"/>
    </xf>
    <xf numFmtId="1" fontId="5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3" borderId="18" xfId="0" applyFont="1" applyFill="1" applyBorder="1" applyAlignment="1" applyProtection="1">
      <alignment horizontal="left" wrapText="1"/>
      <protection locked="0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2500369910682"/>
          <c:y val="8.7193576498606332E-2"/>
          <c:w val="0.54367296066065174"/>
          <c:h val="0.76566859362838691"/>
        </c:manualLayout>
      </c:layout>
      <c:lineChart>
        <c:grouping val="standard"/>
        <c:varyColors val="0"/>
        <c:ser>
          <c:idx val="1"/>
          <c:order val="0"/>
          <c:tx>
            <c:strRef>
              <c:f>'MP503'!$B$17</c:f>
              <c:strCache>
                <c:ptCount val="1"/>
                <c:pt idx="0">
                  <c:v>Ruß: elementarer Kohlenstoff, (abgeschätzte Belastung, ermittelt durch thermische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'MP503'!$C$17:$J$17</c:f>
              <c:numCache>
                <c:formatCode>0%</c:formatCode>
                <c:ptCount val="8"/>
                <c:pt idx="0">
                  <c:v>1.9708231707317074</c:v>
                </c:pt>
                <c:pt idx="1">
                  <c:v>1.5381389868495736</c:v>
                </c:pt>
                <c:pt idx="2">
                  <c:v>1.2639950145924166</c:v>
                </c:pt>
                <c:pt idx="3">
                  <c:v>1.1070426384189511</c:v>
                </c:pt>
                <c:pt idx="4">
                  <c:v>1.1122417770860051</c:v>
                </c:pt>
                <c:pt idx="5">
                  <c:v>1.0132571806378008</c:v>
                </c:pt>
                <c:pt idx="6">
                  <c:v>0.96055973341063161</c:v>
                </c:pt>
                <c:pt idx="7">
                  <c:v>0.94104109255587531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'MP503'!$B$18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'MP503'!$C$18:$M$18</c:f>
              <c:numCache>
                <c:formatCode>0%</c:formatCode>
                <c:ptCount val="11"/>
                <c:pt idx="5">
                  <c:v>1.1557194519954366</c:v>
                </c:pt>
                <c:pt idx="6">
                  <c:v>1.2934477867285055</c:v>
                </c:pt>
                <c:pt idx="7">
                  <c:v>1.0022662992357603</c:v>
                </c:pt>
                <c:pt idx="8">
                  <c:v>1.05</c:v>
                </c:pt>
                <c:pt idx="9">
                  <c:v>0.97499999999999998</c:v>
                </c:pt>
                <c:pt idx="10">
                  <c:v>0.77500000000000002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'MP503'!$B$19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'MP503'!$C$19:$M$19</c:f>
              <c:numCache>
                <c:formatCode>0%</c:formatCode>
                <c:ptCount val="11"/>
                <c:pt idx="0">
                  <c:v>1.547367186807096</c:v>
                </c:pt>
                <c:pt idx="1">
                  <c:v>1.5551832488410897</c:v>
                </c:pt>
                <c:pt idx="2">
                  <c:v>1.575</c:v>
                </c:pt>
                <c:pt idx="3">
                  <c:v>1.4291266674057599</c:v>
                </c:pt>
                <c:pt idx="4">
                  <c:v>1.4677988271445293</c:v>
                </c:pt>
                <c:pt idx="5">
                  <c:v>1.5758065237194958</c:v>
                </c:pt>
                <c:pt idx="6">
                  <c:v>1.6661037878600962</c:v>
                </c:pt>
                <c:pt idx="7">
                  <c:v>1.6145954382720782</c:v>
                </c:pt>
                <c:pt idx="8">
                  <c:v>1.546</c:v>
                </c:pt>
                <c:pt idx="9">
                  <c:v>1.53325</c:v>
                </c:pt>
                <c:pt idx="10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'MP503'!$B$20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'MP503'!$C$20:$M$20</c:f>
              <c:numCache>
                <c:formatCode>0%</c:formatCode>
                <c:ptCount val="11"/>
                <c:pt idx="0">
                  <c:v>1.8210219512195125</c:v>
                </c:pt>
                <c:pt idx="1">
                  <c:v>2.0530277777777779</c:v>
                </c:pt>
                <c:pt idx="2">
                  <c:v>1.811056721909742</c:v>
                </c:pt>
                <c:pt idx="3">
                  <c:v>1.2676453308196389</c:v>
                </c:pt>
                <c:pt idx="4">
                  <c:v>1.2447771101701943</c:v>
                </c:pt>
                <c:pt idx="5">
                  <c:v>1.0405101525430149</c:v>
                </c:pt>
                <c:pt idx="6">
                  <c:v>0.88998467180039786</c:v>
                </c:pt>
                <c:pt idx="7">
                  <c:v>0.85763075083234452</c:v>
                </c:pt>
                <c:pt idx="9">
                  <c:v>0.62</c:v>
                </c:pt>
                <c:pt idx="10">
                  <c:v>0.33999999999999997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'MP503'!$B$21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'MP503'!$C$21:$M$21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01024"/>
        <c:axId val="92002560"/>
      </c:lineChart>
      <c:catAx>
        <c:axId val="920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00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002560"/>
        <c:scaling>
          <c:orientation val="minMax"/>
          <c:max val="2.1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2.6737912933297133E-2"/>
              <c:y val="0.1471393087358333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001024"/>
        <c:crosses val="autoZero"/>
        <c:crossBetween val="between"/>
        <c:majorUnit val="0.35000000000000003"/>
        <c:minorUnit val="0.0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280380051891044"/>
          <c:y val="1.6891895374998224E-2"/>
          <c:w val="0.27926974904638258"/>
          <c:h val="0.964527225912398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7602891744116E-2"/>
          <c:y val="0.10626717135767647"/>
          <c:w val="0.51039884720292317"/>
          <c:h val="0.75476939656606112"/>
        </c:manualLayout>
      </c:layout>
      <c:lineChart>
        <c:grouping val="standard"/>
        <c:varyColors val="0"/>
        <c:ser>
          <c:idx val="0"/>
          <c:order val="0"/>
          <c:tx>
            <c:strRef>
              <c:f>'MP503'!$B$8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'MP503'!$C$8:$M$8</c:f>
              <c:numCache>
                <c:formatCode>0.0</c:formatCode>
                <c:ptCount val="11"/>
                <c:pt idx="5" formatCode="0">
                  <c:v>46.228778079817459</c:v>
                </c:pt>
                <c:pt idx="6" formatCode="0">
                  <c:v>51.737911469140215</c:v>
                </c:pt>
                <c:pt idx="7" formatCode="0">
                  <c:v>40.090651969430411</c:v>
                </c:pt>
                <c:pt idx="8" formatCode="0">
                  <c:v>42</c:v>
                </c:pt>
                <c:pt idx="9" formatCode="0">
                  <c:v>39</c:v>
                </c:pt>
                <c:pt idx="10" formatCode="0">
                  <c:v>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'MP503'!$B$9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'MP503'!$C$9:$M$9</c:f>
              <c:numCache>
                <c:formatCode>0.0</c:formatCode>
                <c:ptCount val="11"/>
                <c:pt idx="0">
                  <c:v>61.894687472283834</c:v>
                </c:pt>
                <c:pt idx="1">
                  <c:v>62.207329953643587</c:v>
                </c:pt>
                <c:pt idx="2">
                  <c:v>63</c:v>
                </c:pt>
                <c:pt idx="3">
                  <c:v>57.165066696230397</c:v>
                </c:pt>
                <c:pt idx="4">
                  <c:v>58.711953085781168</c:v>
                </c:pt>
                <c:pt idx="5">
                  <c:v>63.032260948779829</c:v>
                </c:pt>
                <c:pt idx="6">
                  <c:v>66.644151514403845</c:v>
                </c:pt>
                <c:pt idx="7">
                  <c:v>64.583817530883124</c:v>
                </c:pt>
                <c:pt idx="8">
                  <c:v>61.84</c:v>
                </c:pt>
                <c:pt idx="9">
                  <c:v>61.33</c:v>
                </c:pt>
                <c:pt idx="10">
                  <c:v>64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'MP503'!$B$10</c:f>
              <c:strCache>
                <c:ptCount val="1"/>
                <c:pt idx="0">
                  <c:v>PM₁₀ (1.1.2005) und NO₂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'MP503'!$C$10:$M$10</c:f>
              <c:numCache>
                <c:formatCode>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3456"/>
        <c:axId val="40564992"/>
      </c:lineChart>
      <c:lineChart>
        <c:grouping val="standard"/>
        <c:varyColors val="0"/>
        <c:ser>
          <c:idx val="2"/>
          <c:order val="3"/>
          <c:tx>
            <c:strRef>
              <c:f>'MP503'!$B$6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'MP503'!$C$6:$M$6</c:f>
              <c:numCache>
                <c:formatCode>0.0</c:formatCode>
                <c:ptCount val="11"/>
                <c:pt idx="0">
                  <c:v>15.766585365853659</c:v>
                </c:pt>
                <c:pt idx="1">
                  <c:v>12.305111894796589</c:v>
                </c:pt>
                <c:pt idx="2">
                  <c:v>10.111960116739333</c:v>
                </c:pt>
                <c:pt idx="3">
                  <c:v>8.856341107351609</c:v>
                </c:pt>
                <c:pt idx="4">
                  <c:v>8.8979342166880411</c:v>
                </c:pt>
                <c:pt idx="5">
                  <c:v>8.1060574451024063</c:v>
                </c:pt>
                <c:pt idx="6">
                  <c:v>7.6844778672850529</c:v>
                </c:pt>
                <c:pt idx="7">
                  <c:v>7.5283287404470025</c:v>
                </c:pt>
                <c:pt idx="8">
                  <c:v>7.92</c:v>
                </c:pt>
                <c:pt idx="9">
                  <c:v>6.81</c:v>
                </c:pt>
                <c:pt idx="10">
                  <c:v>5.3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'MP503'!$B$7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'MP503'!$C$7:$J$7</c:f>
              <c:numCache>
                <c:formatCode>0.0</c:formatCode>
                <c:ptCount val="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'MP503'!$B$14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'MP503'!$C$14:$M$14</c:f>
              <c:numCache>
                <c:formatCode>0.0</c:formatCode>
                <c:ptCount val="11"/>
                <c:pt idx="0">
                  <c:v>9.105109756097562</c:v>
                </c:pt>
                <c:pt idx="1">
                  <c:v>10.26513888888889</c:v>
                </c:pt>
                <c:pt idx="2">
                  <c:v>9.0552836095487095</c:v>
                </c:pt>
                <c:pt idx="3">
                  <c:v>6.3382266540981949</c:v>
                </c:pt>
                <c:pt idx="4">
                  <c:v>6.2238855508509721</c:v>
                </c:pt>
                <c:pt idx="5">
                  <c:v>5.2025507627150747</c:v>
                </c:pt>
                <c:pt idx="6">
                  <c:v>4.4499233590019891</c:v>
                </c:pt>
                <c:pt idx="7">
                  <c:v>4.2881537541617227</c:v>
                </c:pt>
                <c:pt idx="9">
                  <c:v>3.1</c:v>
                </c:pt>
                <c:pt idx="10">
                  <c:v>1.7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'MP503'!$B$15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'MP503'!$C$15:$M$15</c:f>
              <c:numCache>
                <c:formatCode>0.0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'MP503'!$B$12</c:f>
              <c:strCache>
                <c:ptCount val="1"/>
                <c:pt idx="0">
                  <c:v>abgeschätzte Stickstoffmonoxid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'MP503'!$C$5:$M$5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'MP503'!$C$12:$M$12</c:f>
              <c:numCache>
                <c:formatCode>0</c:formatCode>
                <c:ptCount val="11"/>
                <c:pt idx="8">
                  <c:v>218</c:v>
                </c:pt>
                <c:pt idx="9">
                  <c:v>178</c:v>
                </c:pt>
                <c:pt idx="10">
                  <c:v>162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'MP503'!$B$11</c:f>
              <c:strCache>
                <c:ptCount val="1"/>
                <c:pt idx="0">
                  <c:v>Stickoxide (NOx) kritischer Wert zum Schutz der Vegetation seit 2010 (39. BImSchV)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'MP503'!$C$11:$M$11</c:f>
              <c:numCache>
                <c:formatCode>0</c:formatCode>
                <c:ptCount val="11"/>
                <c:pt idx="8">
                  <c:v>30</c:v>
                </c:pt>
                <c:pt idx="9">
                  <c:v>30</c:v>
                </c:pt>
                <c:pt idx="1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9504"/>
        <c:axId val="41351040"/>
      </c:lineChart>
      <c:catAx>
        <c:axId val="405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4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56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8.9127187830802916E-3"/>
              <c:y val="1.36240044564219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3456"/>
        <c:crosses val="autoZero"/>
        <c:crossBetween val="between"/>
        <c:majorUnit val="15"/>
        <c:minorUnit val="2"/>
      </c:valAx>
      <c:catAx>
        <c:axId val="4134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51040"/>
        <c:crosses val="autoZero"/>
        <c:auto val="1"/>
        <c:lblAlgn val="ctr"/>
        <c:lblOffset val="100"/>
        <c:noMultiLvlLbl val="0"/>
      </c:catAx>
      <c:valAx>
        <c:axId val="413510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NOx [µg/m³]</a:t>
                </a:r>
              </a:p>
            </c:rich>
          </c:tx>
          <c:layout>
            <c:manualLayout>
              <c:xMode val="edge"/>
              <c:yMode val="edge"/>
              <c:x val="0.37433215875639853"/>
              <c:y val="2.45233686133401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49504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11829613950567"/>
          <c:y val="1.1804391775543642E-2"/>
          <c:w val="0.34086030453532018"/>
          <c:h val="0.991568909145665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556260</xdr:colOff>
      <xdr:row>23</xdr:row>
      <xdr:rowOff>22860</xdr:rowOff>
    </xdr:from>
    <xdr:to>
      <xdr:col>23</xdr:col>
      <xdr:colOff>190500</xdr:colOff>
      <xdr:row>63</xdr:row>
      <xdr:rowOff>22860</xdr:rowOff>
    </xdr:to>
    <xdr:graphicFrame macro="">
      <xdr:nvGraphicFramePr>
        <xdr:cNvPr id="1040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297180</xdr:colOff>
      <xdr:row>23</xdr:row>
      <xdr:rowOff>7620</xdr:rowOff>
    </xdr:from>
    <xdr:to>
      <xdr:col>13</xdr:col>
      <xdr:colOff>243840</xdr:colOff>
      <xdr:row>63</xdr:row>
      <xdr:rowOff>15240</xdr:rowOff>
    </xdr:to>
    <xdr:graphicFrame macro="">
      <xdr:nvGraphicFramePr>
        <xdr:cNvPr id="104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13" workbookViewId="0">
      <selection activeCell="W17" sqref="W17"/>
    </sheetView>
  </sheetViews>
  <sheetFormatPr baseColWidth="10" defaultRowHeight="10.199999999999999" x14ac:dyDescent="0.2"/>
  <cols>
    <col min="1" max="1" width="8" style="8" customWidth="1"/>
    <col min="2" max="2" width="31.44140625" style="8" customWidth="1"/>
    <col min="3" max="3" width="7" style="8" customWidth="1"/>
    <col min="4" max="4" width="6.6640625" style="8" customWidth="1"/>
    <col min="5" max="5" width="6.33203125" style="8" customWidth="1"/>
    <col min="6" max="6" width="6" style="8" customWidth="1"/>
    <col min="7" max="7" width="6.109375" style="8" customWidth="1"/>
    <col min="8" max="8" width="6.33203125" style="8" customWidth="1"/>
    <col min="9" max="10" width="6.5546875" style="8" customWidth="1"/>
    <col min="11" max="11" width="6.6640625" style="8" customWidth="1"/>
    <col min="12" max="12" width="6.88671875" style="8" customWidth="1"/>
    <col min="13" max="13" width="6.5546875" style="8" customWidth="1"/>
    <col min="14" max="16384" width="11.5546875" style="8"/>
  </cols>
  <sheetData>
    <row r="1" spans="1:14" x14ac:dyDescent="0.2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3.2" x14ac:dyDescent="0.25">
      <c r="A2" s="14"/>
      <c r="B2" s="33" t="s">
        <v>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6"/>
      <c r="N2" s="7"/>
    </row>
    <row r="3" spans="1:14" ht="10.5" customHeight="1" x14ac:dyDescent="0.25">
      <c r="A3" s="4"/>
      <c r="B3" s="29" t="s">
        <v>6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7"/>
    </row>
    <row r="4" spans="1:14" ht="13.2" x14ac:dyDescent="0.2">
      <c r="A4" s="5"/>
      <c r="B4" s="23"/>
      <c r="C4" s="37" t="s">
        <v>0</v>
      </c>
      <c r="D4" s="38"/>
      <c r="E4" s="38"/>
      <c r="F4" s="38"/>
      <c r="G4" s="38"/>
      <c r="H4" s="38"/>
      <c r="I4" s="38"/>
      <c r="J4" s="38"/>
      <c r="K4" s="38"/>
      <c r="L4" s="38"/>
      <c r="M4" s="39"/>
      <c r="N4" s="7"/>
    </row>
    <row r="5" spans="1:14" x14ac:dyDescent="0.2">
      <c r="A5" s="5"/>
      <c r="B5" s="24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7"/>
    </row>
    <row r="6" spans="1:14" ht="20.399999999999999" x14ac:dyDescent="0.2">
      <c r="A6" s="5"/>
      <c r="B6" s="21" t="s">
        <v>20</v>
      </c>
      <c r="C6" s="2">
        <v>15.766585365853659</v>
      </c>
      <c r="D6" s="2">
        <v>12.305111894796589</v>
      </c>
      <c r="E6" s="2">
        <v>10.111960116739333</v>
      </c>
      <c r="F6" s="2">
        <v>8.856341107351609</v>
      </c>
      <c r="G6" s="2">
        <v>8.8979342166880411</v>
      </c>
      <c r="H6" s="2">
        <v>8.1060574451024063</v>
      </c>
      <c r="I6" s="2">
        <v>7.6844778672850529</v>
      </c>
      <c r="J6" s="2">
        <v>7.5283287404470025</v>
      </c>
      <c r="K6" s="2">
        <v>7.92</v>
      </c>
      <c r="L6" s="2">
        <v>6.81</v>
      </c>
      <c r="M6" s="2">
        <v>5.3</v>
      </c>
      <c r="N6" s="7"/>
    </row>
    <row r="7" spans="1:14" x14ac:dyDescent="0.2">
      <c r="A7" s="5"/>
      <c r="B7" s="21" t="s">
        <v>3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/>
      <c r="L7" s="2"/>
      <c r="M7" s="2"/>
      <c r="N7" s="7"/>
    </row>
    <row r="8" spans="1:14" x14ac:dyDescent="0.2">
      <c r="A8" s="4"/>
      <c r="B8" s="21" t="s">
        <v>12</v>
      </c>
      <c r="C8" s="2"/>
      <c r="D8" s="2"/>
      <c r="E8" s="2"/>
      <c r="F8" s="2"/>
      <c r="G8" s="2"/>
      <c r="H8" s="27">
        <v>46.228778079817459</v>
      </c>
      <c r="I8" s="27">
        <v>51.737911469140215</v>
      </c>
      <c r="J8" s="27">
        <v>40.090651969430411</v>
      </c>
      <c r="K8" s="27">
        <v>42</v>
      </c>
      <c r="L8" s="27">
        <v>39</v>
      </c>
      <c r="M8" s="27">
        <v>31</v>
      </c>
      <c r="N8" s="7"/>
    </row>
    <row r="9" spans="1:14" x14ac:dyDescent="0.2">
      <c r="A9" s="4"/>
      <c r="B9" s="21" t="s">
        <v>11</v>
      </c>
      <c r="C9" s="2">
        <v>61.894687472283834</v>
      </c>
      <c r="D9" s="2">
        <v>62.207329953643587</v>
      </c>
      <c r="E9" s="2">
        <v>63</v>
      </c>
      <c r="F9" s="2">
        <v>57.165066696230397</v>
      </c>
      <c r="G9" s="2">
        <v>58.711953085781168</v>
      </c>
      <c r="H9" s="2">
        <v>63.032260948779829</v>
      </c>
      <c r="I9" s="2">
        <v>66.644151514403845</v>
      </c>
      <c r="J9" s="2">
        <v>64.583817530883124</v>
      </c>
      <c r="K9" s="2">
        <v>61.84</v>
      </c>
      <c r="L9" s="2">
        <v>61.33</v>
      </c>
      <c r="M9" s="2">
        <v>64</v>
      </c>
      <c r="N9" s="7"/>
    </row>
    <row r="10" spans="1:14" ht="30.6" x14ac:dyDescent="0.2">
      <c r="A10" s="4"/>
      <c r="B10" s="21" t="s">
        <v>13</v>
      </c>
      <c r="C10" s="27">
        <v>40</v>
      </c>
      <c r="D10" s="27">
        <v>40</v>
      </c>
      <c r="E10" s="27">
        <v>40</v>
      </c>
      <c r="F10" s="27">
        <v>40</v>
      </c>
      <c r="G10" s="27">
        <v>40</v>
      </c>
      <c r="H10" s="27">
        <v>40</v>
      </c>
      <c r="I10" s="27">
        <v>40</v>
      </c>
      <c r="J10" s="27">
        <v>40</v>
      </c>
      <c r="K10" s="27">
        <v>40</v>
      </c>
      <c r="L10" s="27">
        <v>40</v>
      </c>
      <c r="M10" s="27">
        <v>40</v>
      </c>
      <c r="N10" s="7"/>
    </row>
    <row r="11" spans="1:14" ht="40.799999999999997" x14ac:dyDescent="0.2">
      <c r="A11" s="4"/>
      <c r="B11" s="21" t="s">
        <v>21</v>
      </c>
      <c r="C11" s="27"/>
      <c r="D11" s="27"/>
      <c r="E11" s="27"/>
      <c r="F11" s="27"/>
      <c r="G11" s="27"/>
      <c r="H11" s="27"/>
      <c r="I11" s="27"/>
      <c r="J11" s="27"/>
      <c r="K11" s="27">
        <v>30</v>
      </c>
      <c r="L11" s="27">
        <v>30</v>
      </c>
      <c r="M11" s="27">
        <v>30</v>
      </c>
      <c r="N11" s="7"/>
    </row>
    <row r="12" spans="1:14" ht="20.399999999999999" x14ac:dyDescent="0.2">
      <c r="A12" s="4"/>
      <c r="B12" s="21" t="s">
        <v>7</v>
      </c>
      <c r="C12" s="27"/>
      <c r="D12" s="27"/>
      <c r="E12" s="27"/>
      <c r="F12" s="27"/>
      <c r="G12" s="27"/>
      <c r="H12" s="27"/>
      <c r="I12" s="27"/>
      <c r="J12" s="27"/>
      <c r="K12" s="27">
        <v>218</v>
      </c>
      <c r="L12" s="27">
        <v>178</v>
      </c>
      <c r="M12" s="27">
        <v>162</v>
      </c>
      <c r="N12" s="7"/>
    </row>
    <row r="13" spans="1:14" x14ac:dyDescent="0.2">
      <c r="A13" s="4"/>
      <c r="B13" s="21" t="s">
        <v>8</v>
      </c>
      <c r="C13" s="27"/>
      <c r="D13" s="27"/>
      <c r="E13" s="27"/>
      <c r="F13" s="27"/>
      <c r="G13" s="27"/>
      <c r="H13" s="27"/>
      <c r="I13" s="27"/>
      <c r="J13" s="27"/>
      <c r="K13" s="27">
        <v>102</v>
      </c>
      <c r="L13" s="27">
        <v>76</v>
      </c>
      <c r="M13" s="27">
        <v>65</v>
      </c>
      <c r="N13" s="7"/>
    </row>
    <row r="14" spans="1:14" x14ac:dyDescent="0.2">
      <c r="A14" s="4"/>
      <c r="B14" s="21" t="s">
        <v>1</v>
      </c>
      <c r="C14" s="2">
        <v>9.105109756097562</v>
      </c>
      <c r="D14" s="2">
        <v>10.26513888888889</v>
      </c>
      <c r="E14" s="2">
        <v>9.0552836095487095</v>
      </c>
      <c r="F14" s="2">
        <v>6.3382266540981949</v>
      </c>
      <c r="G14" s="2">
        <v>6.2238855508509721</v>
      </c>
      <c r="H14" s="2">
        <v>5.2025507627150747</v>
      </c>
      <c r="I14" s="2">
        <v>4.4499233590019891</v>
      </c>
      <c r="J14" s="2">
        <v>4.2881537541617227</v>
      </c>
      <c r="K14" s="2"/>
      <c r="L14" s="2">
        <v>3.1</v>
      </c>
      <c r="M14" s="2">
        <v>1.7</v>
      </c>
      <c r="N14" s="7"/>
    </row>
    <row r="15" spans="1:14" x14ac:dyDescent="0.2">
      <c r="A15" s="4"/>
      <c r="B15" s="21" t="s">
        <v>4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7"/>
    </row>
    <row r="16" spans="1:14" x14ac:dyDescent="0.2">
      <c r="A16" s="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7"/>
    </row>
    <row r="17" spans="1:30" ht="20.399999999999999" x14ac:dyDescent="0.2">
      <c r="A17" s="19"/>
      <c r="B17" s="21" t="s">
        <v>10</v>
      </c>
      <c r="C17" s="3">
        <f>(C6/C7)</f>
        <v>1.9708231707317074</v>
      </c>
      <c r="D17" s="3">
        <f>(D6/C7)</f>
        <v>1.5381389868495736</v>
      </c>
      <c r="E17" s="3">
        <f>(E6/C7)</f>
        <v>1.2639950145924166</v>
      </c>
      <c r="F17" s="3">
        <f>(F6/C7)</f>
        <v>1.1070426384189511</v>
      </c>
      <c r="G17" s="3">
        <f>(G6/C7)</f>
        <v>1.1122417770860051</v>
      </c>
      <c r="H17" s="3">
        <f>(H6/C7)</f>
        <v>1.0132571806378008</v>
      </c>
      <c r="I17" s="3">
        <f>(I6/C7)</f>
        <v>0.96055973341063161</v>
      </c>
      <c r="J17" s="3">
        <f>(J6/F7)</f>
        <v>0.94104109255587531</v>
      </c>
      <c r="K17" s="3">
        <f>(K6/C7)</f>
        <v>0.99</v>
      </c>
      <c r="L17" s="3">
        <f>(L6/D7)</f>
        <v>0.85124999999999995</v>
      </c>
      <c r="M17" s="3">
        <f>(M6/E7)</f>
        <v>0.66249999999999998</v>
      </c>
      <c r="N17" s="7"/>
    </row>
    <row r="18" spans="1:30" x14ac:dyDescent="0.2">
      <c r="A18" s="19"/>
      <c r="B18" s="21" t="s">
        <v>12</v>
      </c>
      <c r="C18" s="20"/>
      <c r="D18" s="20"/>
      <c r="E18" s="20"/>
      <c r="F18" s="20"/>
      <c r="G18" s="20"/>
      <c r="H18" s="3">
        <f>(H8/C10)</f>
        <v>1.1557194519954366</v>
      </c>
      <c r="I18" s="3">
        <f>(I8/C10)</f>
        <v>1.2934477867285055</v>
      </c>
      <c r="J18" s="3">
        <f>(J8/E10)</f>
        <v>1.0022662992357603</v>
      </c>
      <c r="K18" s="3">
        <f>(K8/C10)</f>
        <v>1.05</v>
      </c>
      <c r="L18" s="3">
        <f>(L8/D10)</f>
        <v>0.97499999999999998</v>
      </c>
      <c r="M18" s="3">
        <f>(M8/E10)</f>
        <v>0.77500000000000002</v>
      </c>
      <c r="N18" s="7"/>
    </row>
    <row r="19" spans="1:30" x14ac:dyDescent="0.2">
      <c r="A19" s="4"/>
      <c r="B19" s="21" t="s">
        <v>11</v>
      </c>
      <c r="C19" s="3">
        <f t="shared" ref="C19:K19" si="0">(C9/C10)</f>
        <v>1.547367186807096</v>
      </c>
      <c r="D19" s="3">
        <f t="shared" si="0"/>
        <v>1.5551832488410897</v>
      </c>
      <c r="E19" s="3">
        <f t="shared" si="0"/>
        <v>1.575</v>
      </c>
      <c r="F19" s="3">
        <f t="shared" si="0"/>
        <v>1.4291266674057599</v>
      </c>
      <c r="G19" s="3">
        <f t="shared" si="0"/>
        <v>1.4677988271445293</v>
      </c>
      <c r="H19" s="3">
        <f t="shared" si="0"/>
        <v>1.5758065237194958</v>
      </c>
      <c r="I19" s="3">
        <f t="shared" si="0"/>
        <v>1.6661037878600962</v>
      </c>
      <c r="J19" s="3">
        <f t="shared" si="0"/>
        <v>1.6145954382720782</v>
      </c>
      <c r="K19" s="3">
        <f t="shared" si="0"/>
        <v>1.546</v>
      </c>
      <c r="L19" s="3">
        <f>(L9/L10)</f>
        <v>1.53325</v>
      </c>
      <c r="M19" s="3">
        <f>(M9/M10)</f>
        <v>1.6</v>
      </c>
      <c r="N19" s="7"/>
    </row>
    <row r="20" spans="1:30" x14ac:dyDescent="0.2">
      <c r="A20" s="4"/>
      <c r="B20" s="21" t="s">
        <v>1</v>
      </c>
      <c r="C20" s="3">
        <f>(C14/C15)</f>
        <v>1.8210219512195125</v>
      </c>
      <c r="D20" s="3">
        <f>(D14/C15)</f>
        <v>2.0530277777777779</v>
      </c>
      <c r="E20" s="3">
        <f>(E14/C15)</f>
        <v>1.811056721909742</v>
      </c>
      <c r="F20" s="3">
        <f>(F14/C15)</f>
        <v>1.2676453308196389</v>
      </c>
      <c r="G20" s="3">
        <f>(G14/C15)</f>
        <v>1.2447771101701943</v>
      </c>
      <c r="H20" s="3">
        <f>(H14/C15)</f>
        <v>1.0405101525430149</v>
      </c>
      <c r="I20" s="3">
        <f>(I14/C15)</f>
        <v>0.88998467180039786</v>
      </c>
      <c r="J20" s="3">
        <f>(J14/E15)</f>
        <v>0.85763075083234452</v>
      </c>
      <c r="K20" s="3"/>
      <c r="L20" s="3">
        <f>(L14/G15)</f>
        <v>0.62</v>
      </c>
      <c r="M20" s="3">
        <f>(M14/H15)</f>
        <v>0.33999999999999997</v>
      </c>
      <c r="N20" s="7"/>
    </row>
    <row r="21" spans="1:30" x14ac:dyDescent="0.2">
      <c r="A21" s="6"/>
      <c r="B21" s="22" t="s">
        <v>9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7"/>
    </row>
    <row r="22" spans="1:30" ht="9.6" customHeight="1" x14ac:dyDescent="0.2">
      <c r="A22" s="9"/>
      <c r="B22" s="15"/>
      <c r="C22" s="15"/>
      <c r="D22" s="15"/>
      <c r="E22" s="15"/>
      <c r="F22" s="15"/>
      <c r="G22" s="15"/>
      <c r="H22" s="15"/>
      <c r="I22" s="15"/>
      <c r="J22" s="17"/>
      <c r="K22" s="17"/>
    </row>
    <row r="24" spans="1:30" s="11" customFormat="1" x14ac:dyDescent="0.2">
      <c r="A24" s="10"/>
      <c r="B24" s="10"/>
      <c r="D24" s="12"/>
      <c r="E24" s="12"/>
      <c r="F24" s="12"/>
      <c r="G24" s="13"/>
      <c r="H24" s="12"/>
      <c r="I24" s="12"/>
      <c r="J24" s="12"/>
      <c r="K24" s="12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68" spans="2:3" ht="11.4" x14ac:dyDescent="0.2">
      <c r="B68" s="28" t="s">
        <v>14</v>
      </c>
      <c r="C68" s="28" t="s">
        <v>15</v>
      </c>
    </row>
    <row r="69" spans="2:3" ht="11.4" x14ac:dyDescent="0.2">
      <c r="B69" s="28" t="s">
        <v>16</v>
      </c>
      <c r="C69" s="28" t="s">
        <v>17</v>
      </c>
    </row>
    <row r="70" spans="2:3" ht="11.4" x14ac:dyDescent="0.2">
      <c r="B70" s="28" t="s">
        <v>18</v>
      </c>
      <c r="C70" s="28" t="s">
        <v>19</v>
      </c>
    </row>
  </sheetData>
  <mergeCells count="3">
    <mergeCell ref="B3:M3"/>
    <mergeCell ref="B2:M2"/>
    <mergeCell ref="C4:M4"/>
  </mergeCells>
  <phoneticPr fontId="0" type="noConversion"/>
  <conditionalFormatting sqref="G24:K24">
    <cfRule type="cellIs" dxfId="2" priority="1" stopIfTrue="1" operator="greaterThanOrEqual">
      <formula>5</formula>
    </cfRule>
  </conditionalFormatting>
  <conditionalFormatting sqref="X24:AA24">
    <cfRule type="cellIs" dxfId="1" priority="2" stopIfTrue="1" operator="greaterThan">
      <formula>40</formula>
    </cfRule>
  </conditionalFormatting>
  <conditionalFormatting sqref="AB24">
    <cfRule type="cellIs" dxfId="0" priority="3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7:M17 C19:M19 C18:H18 J18:M18 C20:H20 J20:M20" unlockedFormula="1"/>
    <ignoredError sqref="I18 I20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MP503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2006-10-31T11:47:07Z</cp:lastPrinted>
  <dcterms:created xsi:type="dcterms:W3CDTF">2006-01-18T14:51:26Z</dcterms:created>
  <dcterms:modified xsi:type="dcterms:W3CDTF">2017-10-19T12:35:35Z</dcterms:modified>
</cp:coreProperties>
</file>