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380" activeTab="0"/>
  </bookViews>
  <sheets>
    <sheet name="MC 2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<sst xmlns="http://schemas.openxmlformats.org/spreadsheetml/2006/main" count="15" uniqueCount="15">
  <si>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Messparameter, Angaben in µg/m³</t>
  </si>
  <si>
    <t>Ruß Jahresgrenzwert (bis 31.12.2004)</t>
  </si>
  <si>
    <t>Ruß: elementarer Kohlenstoff (EC) aus Black Smoke (BS)</t>
  </si>
  <si>
    <t>Black Smoke</t>
  </si>
  <si>
    <t xml:space="preserve">Feinstaub PM10 </t>
  </si>
  <si>
    <t>Stickstoffdioxid (NO2)</t>
  </si>
  <si>
    <t>PM10 (1.1.2005) und NO2 (ab 1.1.2010) Jahresgrenzwert zum Gesundheitsschutz, EU-Richtlinie (1999/30/EG)</t>
  </si>
  <si>
    <t>Stickoxide (NOx)</t>
  </si>
  <si>
    <t>Kohlenmonoxid (CO) in mg/m³</t>
  </si>
  <si>
    <t>Datengrundlage für BLUME  MC 220 (Jahresmittelwerte, früher MP 033 und MC 120, siehe auch MP 220)</t>
  </si>
  <si>
    <t>12043 Neukoelln, Karl-Marx-Str. 77</t>
  </si>
  <si>
    <t>Ruß: elementarer Kohlenstoff (EC), ermittelt durch thermische Analyse</t>
  </si>
  <si>
    <r>
      <t>PM10, Anzahl der Tage mit Überschreitung des 24h-Grenzwert von 50 µg/m</t>
    </r>
    <r>
      <rPr>
        <vertAlign val="superscript"/>
        <sz val="8"/>
        <rFont val="Arial"/>
        <family val="2"/>
      </rPr>
      <t>3</t>
    </r>
  </si>
  <si>
    <t>PM10, zulässige Anzahl der Tage mit Überschreitungen des 24h-Grenzwertes (50µg/m³, 35 Überschreitungen/Jahr)</t>
  </si>
  <si>
    <t>Stickoxide (NOx) Jahresgrenzwert zum Schutz der Vegetation bis Ende 2009, &gt;kritischer Wert&lt; zum Schutz der Vegetation ab 2010 EU-Richtlinie (1999/30/EG)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</si>
</sst>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8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sz val="17.2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55"/>
      <name val="Arial"/>
      <family val="0"/>
    </font>
    <font>
      <b/>
      <sz val="9.75"/>
      <color indexed="55"/>
      <name val="Arial"/>
      <family val="0"/>
    </font>
    <font>
      <b/>
      <sz val="8"/>
      <color indexed="60"/>
      <name val="Arial"/>
      <family val="0"/>
    </font>
    <font>
      <sz val="9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172" fontId="1" fillId="0" borderId="11" xfId="0" applyNumberFormat="1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172" fontId="1" fillId="33" borderId="13" xfId="0" applyNumberFormat="1" applyFont="1" applyFill="1" applyBorder="1" applyAlignment="1">
      <alignment horizontal="left" vertical="top"/>
    </xf>
    <xf numFmtId="172" fontId="1" fillId="33" borderId="13" xfId="53" applyNumberFormat="1" applyFont="1" applyFill="1" applyBorder="1" applyAlignment="1">
      <alignment horizontal="left" vertical="top"/>
      <protection/>
    </xf>
    <xf numFmtId="9" fontId="1" fillId="0" borderId="10" xfId="0" applyNumberFormat="1" applyFont="1" applyBorder="1" applyAlignment="1" applyProtection="1">
      <alignment horizontal="left" vertical="top"/>
      <protection locked="0"/>
    </xf>
    <xf numFmtId="0" fontId="3" fillId="33" borderId="13" xfId="0" applyNumberFormat="1" applyFont="1" applyFill="1" applyBorder="1" applyAlignment="1" applyProtection="1">
      <alignment horizontal="left" vertical="top" wrapText="1"/>
      <protection locked="0"/>
    </xf>
    <xf numFmtId="9" fontId="1" fillId="33" borderId="13" xfId="0" applyNumberFormat="1" applyFont="1" applyFill="1" applyBorder="1" applyAlignment="1" applyProtection="1">
      <alignment horizontal="left" vertical="top" wrapText="1"/>
      <protection locked="0"/>
    </xf>
    <xf numFmtId="9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3" fillId="33" borderId="14" xfId="0" applyNumberFormat="1" applyFont="1" applyFill="1" applyBorder="1" applyAlignment="1" applyProtection="1">
      <alignment horizontal="left" vertical="top" wrapText="1"/>
      <protection locked="0"/>
    </xf>
    <xf numFmtId="9" fontId="1" fillId="33" borderId="14" xfId="0" applyNumberFormat="1" applyFont="1" applyFill="1" applyBorder="1" applyAlignment="1" applyProtection="1">
      <alignment horizontal="left" vertical="top" wrapText="1"/>
      <protection locked="0"/>
    </xf>
    <xf numFmtId="9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172" fontId="1" fillId="0" borderId="15" xfId="0" applyNumberFormat="1" applyFont="1" applyBorder="1" applyAlignment="1" applyProtection="1">
      <alignment horizontal="left" vertical="top"/>
      <protection locked="0"/>
    </xf>
    <xf numFmtId="172" fontId="1" fillId="0" borderId="10" xfId="0" applyNumberFormat="1" applyFont="1" applyBorder="1" applyAlignment="1" applyProtection="1">
      <alignment horizontal="left" vertical="top"/>
      <protection locked="0"/>
    </xf>
    <xf numFmtId="49" fontId="3" fillId="33" borderId="16" xfId="0" applyNumberFormat="1" applyFont="1" applyFill="1" applyBorder="1" applyAlignment="1" applyProtection="1">
      <alignment horizontal="left" vertical="top" wrapText="1"/>
      <protection locked="0"/>
    </xf>
    <xf numFmtId="49" fontId="1" fillId="33" borderId="16" xfId="0" applyNumberFormat="1" applyFont="1" applyFill="1" applyBorder="1" applyAlignment="1" applyProtection="1">
      <alignment horizontal="left" vertical="top" wrapText="1"/>
      <protection locked="0"/>
    </xf>
    <xf numFmtId="0" fontId="1" fillId="33" borderId="16" xfId="0" applyFont="1" applyFill="1" applyBorder="1" applyAlignment="1" applyProtection="1">
      <alignment horizontal="left" vertical="top" wrapText="1"/>
      <protection locked="0"/>
    </xf>
    <xf numFmtId="172" fontId="1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7" xfId="0" applyNumberFormat="1" applyFont="1" applyFill="1" applyBorder="1" applyAlignment="1" applyProtection="1">
      <alignment horizontal="left" vertical="top" wrapText="1"/>
      <protection locked="0"/>
    </xf>
    <xf numFmtId="172" fontId="1" fillId="33" borderId="17" xfId="53" applyNumberFormat="1" applyFont="1" applyFill="1" applyBorder="1" applyAlignment="1">
      <alignment horizontal="left" vertical="top"/>
      <protection/>
    </xf>
    <xf numFmtId="172" fontId="1" fillId="33" borderId="17" xfId="0" applyNumberFormat="1" applyFont="1" applyFill="1" applyBorder="1" applyAlignment="1">
      <alignment horizontal="left" vertical="top"/>
    </xf>
    <xf numFmtId="1" fontId="1" fillId="33" borderId="13" xfId="53" applyNumberFormat="1" applyFont="1" applyFill="1" applyBorder="1" applyAlignment="1">
      <alignment horizontal="left" vertical="top"/>
      <protection/>
    </xf>
    <xf numFmtId="0" fontId="1" fillId="33" borderId="13" xfId="53" applyNumberFormat="1" applyFont="1" applyFill="1" applyBorder="1" applyAlignment="1">
      <alignment horizontal="left" vertical="top"/>
      <protection/>
    </xf>
    <xf numFmtId="0" fontId="3" fillId="34" borderId="13" xfId="0" applyNumberFormat="1" applyFont="1" applyFill="1" applyBorder="1" applyAlignment="1" applyProtection="1">
      <alignment horizontal="left" vertical="top" wrapText="1"/>
      <protection locked="0"/>
    </xf>
    <xf numFmtId="172" fontId="1" fillId="34" borderId="13" xfId="53" applyNumberFormat="1" applyFont="1" applyFill="1" applyBorder="1" applyAlignment="1">
      <alignment horizontal="left" vertical="top"/>
      <protection/>
    </xf>
    <xf numFmtId="1" fontId="1" fillId="34" borderId="13" xfId="53" applyNumberFormat="1" applyFont="1" applyFill="1" applyBorder="1" applyAlignment="1">
      <alignment horizontal="left" vertical="top"/>
      <protection/>
    </xf>
    <xf numFmtId="172" fontId="1" fillId="34" borderId="13" xfId="0" applyNumberFormat="1" applyFont="1" applyFill="1" applyBorder="1" applyAlignment="1">
      <alignment horizontal="left" vertical="top"/>
    </xf>
    <xf numFmtId="0" fontId="1" fillId="0" borderId="18" xfId="0" applyFont="1" applyBorder="1" applyAlignment="1" applyProtection="1">
      <alignment horizontal="left" vertical="top"/>
      <protection locked="0"/>
    </xf>
    <xf numFmtId="9" fontId="1" fillId="0" borderId="18" xfId="0" applyNumberFormat="1" applyFont="1" applyBorder="1" applyAlignment="1" applyProtection="1">
      <alignment horizontal="left" vertical="top"/>
      <protection locked="0"/>
    </xf>
    <xf numFmtId="1" fontId="1" fillId="33" borderId="13" xfId="0" applyNumberFormat="1" applyFont="1" applyFill="1" applyBorder="1" applyAlignment="1">
      <alignment horizontal="left" vertical="top"/>
    </xf>
    <xf numFmtId="9" fontId="1" fillId="33" borderId="17" xfId="0" applyNumberFormat="1" applyFont="1" applyFill="1" applyBorder="1" applyAlignment="1" applyProtection="1">
      <alignment horizontal="left" vertical="top" wrapText="1"/>
      <protection locked="0"/>
    </xf>
    <xf numFmtId="9" fontId="4" fillId="33" borderId="17" xfId="0" applyNumberFormat="1" applyFont="1" applyFill="1" applyBorder="1" applyAlignment="1" applyProtection="1">
      <alignment horizontal="left" vertical="top" wrapText="1"/>
      <protection locked="0"/>
    </xf>
    <xf numFmtId="172" fontId="2" fillId="35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172" fontId="2" fillId="35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black_Smoke_Ruß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675"/>
          <c:w val="0.63925"/>
          <c:h val="0.87475"/>
        </c:manualLayout>
      </c:layout>
      <c:lineChart>
        <c:grouping val="standard"/>
        <c:varyColors val="0"/>
        <c:ser>
          <c:idx val="5"/>
          <c:order val="2"/>
          <c:tx>
            <c:strRef>
              <c:f>'MC 220'!$J$4</c:f>
              <c:strCache>
                <c:ptCount val="1"/>
                <c:pt idx="0">
                  <c:v>Stickstoffdioxid (NO2)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220'!$B$5:$B$26</c:f>
              <c:numCache/>
            </c:numRef>
          </c:cat>
          <c:val>
            <c:numRef>
              <c:f>'MC 220'!$J$5:$J$26</c:f>
              <c:numCache/>
            </c:numRef>
          </c:val>
          <c:smooth val="0"/>
        </c:ser>
        <c:ser>
          <c:idx val="7"/>
          <c:order val="3"/>
          <c:tx>
            <c:strRef>
              <c:f>'MC 220'!$K$4</c:f>
              <c:strCache>
                <c:ptCount val="1"/>
                <c:pt idx="0">
                  <c:v>PM10 (1.1.2005) und NO2 (ab 1.1.2010) Jahresgrenzwert zum Gesundheitsschutz, EU-Richtlinie (1999/30/EG)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'MC 220'!$B$5:$B$26</c:f>
              <c:numCache/>
            </c:numRef>
          </c:cat>
          <c:val>
            <c:numRef>
              <c:f>'MC 220'!$K$5:$K$26</c:f>
              <c:numCache/>
            </c:numRef>
          </c:val>
          <c:smooth val="0"/>
        </c:ser>
        <c:ser>
          <c:idx val="1"/>
          <c:order val="4"/>
          <c:tx>
            <c:strRef>
              <c:f>'MC 220'!$G$4</c:f>
              <c:strCache>
                <c:ptCount val="1"/>
                <c:pt idx="0">
                  <c:v>Feinstaub PM10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220'!$B$5:$B$26</c:f>
              <c:numCache/>
            </c:numRef>
          </c:cat>
          <c:val>
            <c:numRef>
              <c:f>'MC 220'!$G$5:$G$26</c:f>
              <c:numCache/>
            </c:numRef>
          </c:val>
          <c:smooth val="0"/>
        </c:ser>
        <c:ser>
          <c:idx val="8"/>
          <c:order val="5"/>
          <c:tx>
            <c:strRef>
              <c:f>'MC 220'!$L$4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220'!$B$5:$B$26</c:f>
              <c:numCache/>
            </c:numRef>
          </c:cat>
          <c:val>
            <c:numRef>
              <c:f>'MC 220'!$L$5:$L$26</c:f>
              <c:numCache/>
            </c:numRef>
          </c:val>
          <c:smooth val="0"/>
        </c:ser>
        <c:ser>
          <c:idx val="2"/>
          <c:order val="6"/>
          <c:tx>
            <c:strRef>
              <c:f>'MC 220'!$M$4</c:f>
              <c:strCache>
                <c:ptCount val="1"/>
                <c:pt idx="0">
                  <c:v>Stickoxide (NOx) Jahresgrenzwert zum Schutz der Vegetation bis Ende 2009, &gt;kritischer Wert&lt; zum Schutz der Vegetation ab 2010 EU-Richtlinie (1999/30/EG)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'MC 220'!$B$5:$B$26</c:f>
              <c:numCache/>
            </c:numRef>
          </c:cat>
          <c:val>
            <c:numRef>
              <c:f>'MC 220'!$M$5:$M$26</c:f>
              <c:numCache/>
            </c:numRef>
          </c:val>
          <c:smooth val="0"/>
        </c:ser>
        <c:marker val="1"/>
        <c:axId val="10861738"/>
        <c:axId val="30646779"/>
      </c:lineChart>
      <c:lineChart>
        <c:grouping val="standard"/>
        <c:varyColors val="0"/>
        <c:ser>
          <c:idx val="3"/>
          <c:order val="0"/>
          <c:tx>
            <c:strRef>
              <c:f>'MC 220'!$C$4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3"/>
            <c:spPr>
              <a:ln w="25400">
                <a:solidFill>
                  <a:srgbClr val="333333"/>
                </a:solidFill>
              </a:ln>
            </c:spPr>
            <c:marker>
              <c:symbol val="square"/>
              <c:size val="6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cat>
            <c:numRef>
              <c:f>('MC 220'!$B$5:$B$25,'MC 220'!$B$26)</c:f>
              <c:numCache/>
            </c:numRef>
          </c:cat>
          <c:val>
            <c:numRef>
              <c:f>'MC 220'!$C$5:$C$26</c:f>
              <c:numCache/>
            </c:numRef>
          </c:val>
          <c:smooth val="0"/>
        </c:ser>
        <c:ser>
          <c:idx val="0"/>
          <c:order val="1"/>
          <c:tx>
            <c:strRef>
              <c:f>'MC 220'!$E$4</c:f>
              <c:strCache>
                <c:ptCount val="1"/>
                <c:pt idx="0">
                  <c:v>Ruß Jahresgrenzwert (bis 31.12.2004)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('MC 220'!$B$5:$B$25,'MC 220'!$B$26)</c:f>
              <c:numCache/>
            </c:numRef>
          </c:cat>
          <c:val>
            <c:numRef>
              <c:f>'MC 220'!$E$5:$E$26</c:f>
              <c:numCache/>
            </c:numRef>
          </c:val>
          <c:smooth val="0"/>
        </c:ser>
        <c:marker val="1"/>
        <c:axId val="7385556"/>
        <c:axId val="66470005"/>
      </c:line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46779"/>
        <c:crossesAt val="0"/>
        <c:auto val="1"/>
        <c:lblOffset val="100"/>
        <c:tickLblSkip val="2"/>
        <c:noMultiLvlLbl val="0"/>
      </c:catAx>
      <c:valAx>
        <c:axId val="30646779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µg/m³</a:t>
                </a:r>
              </a:p>
            </c:rich>
          </c:tx>
          <c:layout>
            <c:manualLayout>
              <c:xMode val="factor"/>
              <c:yMode val="factor"/>
              <c:x val="0.01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61738"/>
        <c:crossesAt val="1"/>
        <c:crossBetween val="between"/>
        <c:dispUnits/>
        <c:majorUnit val="44"/>
        <c:minorUnit val="11"/>
      </c:valAx>
      <c:catAx>
        <c:axId val="7385556"/>
        <c:scaling>
          <c:orientation val="minMax"/>
        </c:scaling>
        <c:axPos val="b"/>
        <c:delete val="1"/>
        <c:majorTickMark val="out"/>
        <c:minorTickMark val="none"/>
        <c:tickLblPos val="nextTo"/>
        <c:crossAx val="66470005"/>
        <c:crosses val="autoZero"/>
        <c:auto val="1"/>
        <c:lblOffset val="100"/>
        <c:tickLblSkip val="1"/>
        <c:noMultiLvlLbl val="0"/>
      </c:catAx>
      <c:valAx>
        <c:axId val="66470005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Ruß in µg/m³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</a:p>
        </c:txPr>
        <c:crossAx val="7385556"/>
        <c:crosses val="max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66275"/>
          <c:y val="0.033"/>
          <c:w val="0.3135"/>
          <c:h val="0.9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875"/>
          <c:w val="0.73025"/>
          <c:h val="0.89125"/>
        </c:manualLayout>
      </c:layout>
      <c:lineChart>
        <c:grouping val="standard"/>
        <c:varyColors val="0"/>
        <c:ser>
          <c:idx val="2"/>
          <c:order val="0"/>
          <c:tx>
            <c:strRef>
              <c:f>'MC 220'!$J$4</c:f>
              <c:strCache>
                <c:ptCount val="1"/>
                <c:pt idx="0">
                  <c:v>Stickstoffdioxid (NO2)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('MC 220'!$B$29:$B$45,'MC 220'!$B$46,'MC 220'!$B$47,'MC 220'!$B$48,'MC 220'!$B$49,'MC 220'!$B$50)</c:f>
              <c:numCache/>
            </c:numRef>
          </c:cat>
          <c:val>
            <c:numRef>
              <c:f>('MC 220'!$J$29:$J$45,'MC 220'!$J$46,'MC 220'!$J$47,'MC 220'!$J$48,'MC 220'!$J$49,'MC 220'!$J$50)</c:f>
              <c:numCache/>
            </c:numRef>
          </c:val>
          <c:smooth val="0"/>
        </c:ser>
        <c:ser>
          <c:idx val="0"/>
          <c:order val="2"/>
          <c:tx>
            <c:strRef>
              <c:f>'MC 220'!$C$4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('MC 220'!$B$29:$B$45,'MC 220'!$B$46,'MC 220'!$B$47,'MC 220'!$B$48,'MC 220'!$B$49,'MC 220'!$B$50)</c:f>
              <c:numCache/>
            </c:numRef>
          </c:cat>
          <c:val>
            <c:numRef>
              <c:f>'MC 220'!$C$29:$C$39</c:f>
              <c:numCache/>
            </c:numRef>
          </c:val>
          <c:smooth val="0"/>
        </c:ser>
        <c:ser>
          <c:idx val="4"/>
          <c:order val="3"/>
          <c:tx>
            <c:strRef>
              <c:f>'MC 220'!$D$4</c:f>
              <c:strCache>
                <c:ptCount val="1"/>
                <c:pt idx="0">
                  <c:v>Ruß: elementarer Kohlenstoff (EC), ermittelt durch thermische Analyse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('MC 220'!$B$29:$B$45,'MC 220'!$B$46,'MC 220'!$B$47,'MC 220'!$B$48,'MC 220'!$B$49,'MC 220'!$B$50)</c:f>
              <c:numCache/>
            </c:numRef>
          </c:cat>
          <c:val>
            <c:numRef>
              <c:f>'MC 220'!$D$29:$D$39</c:f>
              <c:numCache/>
            </c:numRef>
          </c:val>
          <c:smooth val="0"/>
        </c:ser>
        <c:ser>
          <c:idx val="1"/>
          <c:order val="4"/>
          <c:tx>
            <c:v>stoffbezogener Jahresgrenzwert (= 100%)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('MC 220'!$B$29:$B$45,'MC 220'!$B$46,'MC 220'!$B$47,'MC 220'!$B$48,'MC 220'!$B$49,'MC 220'!$B$50)</c:f>
              <c:numCache/>
            </c:numRef>
          </c:cat>
          <c:val>
            <c:numRef>
              <c:f>('MC 220'!$K$29:$K$47,'MC 220'!$K$48,'MC 220'!$K$49,'MC 220'!$K$50)</c:f>
              <c:numCache/>
            </c:numRef>
          </c:val>
          <c:smooth val="0"/>
        </c:ser>
        <c:marker val="1"/>
        <c:axId val="61359134"/>
        <c:axId val="15361295"/>
      </c:lineChart>
      <c:lineChart>
        <c:grouping val="standard"/>
        <c:varyColors val="0"/>
        <c:ser>
          <c:idx val="3"/>
          <c:order val="1"/>
          <c:tx>
            <c:strRef>
              <c:f>'MC 220'!$L$4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('MC 220'!$L$29:$L$45,'MC 220'!$L$46,'MC 220'!$L$47,'MC 220'!$L$48,'MC 220'!$L$49,'MC 220'!$L$50)</c:f>
              <c:numCache/>
            </c:numRef>
          </c:val>
          <c:smooth val="0"/>
        </c:ser>
        <c:marker val="1"/>
        <c:axId val="4033928"/>
        <c:axId val="36305353"/>
      </c:lineChart>
      <c:catAx>
        <c:axId val="61359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auto val="1"/>
        <c:lblOffset val="100"/>
        <c:tickLblSkip val="2"/>
        <c:noMultiLvlLbl val="0"/>
      </c:catAx>
      <c:valAx>
        <c:axId val="15361295"/>
        <c:scaling>
          <c:orientation val="minMax"/>
          <c:max val="1.8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59134"/>
        <c:crossesAt val="1"/>
        <c:crossBetween val="between"/>
        <c:dispUnits/>
        <c:majorUnit val="0.6"/>
        <c:minorUnit val="0.5"/>
      </c:valAx>
      <c:catAx>
        <c:axId val="403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rPr>
                  <a:t>NOx</a:t>
                </a:r>
              </a:p>
            </c:rich>
          </c:tx>
          <c:layout>
            <c:manualLayout>
              <c:xMode val="factor"/>
              <c:yMode val="factor"/>
              <c:x val="0.24275"/>
              <c:y val="0.119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6305353"/>
        <c:crosses val="autoZero"/>
        <c:auto val="1"/>
        <c:lblOffset val="100"/>
        <c:tickLblSkip val="1"/>
        <c:noMultiLvlLbl val="0"/>
      </c:catAx>
      <c:valAx>
        <c:axId val="3630535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  <c:crossAx val="40339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"/>
          <c:y val="0.03625"/>
          <c:w val="0.24875"/>
          <c:h val="0.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969696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725"/>
          <c:w val="0.61175"/>
          <c:h val="0.9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220'!$H$4</c:f>
              <c:strCache>
                <c:ptCount val="1"/>
                <c:pt idx="0">
                  <c:v>PM10, Anzahl der Tage mit Überschreitung des 24h-Grenzwert von 50 µg/m3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'MC 220'!$B$16:$B$26</c:f>
              <c:numCache/>
            </c:numRef>
          </c:cat>
          <c:val>
            <c:numRef>
              <c:f>('MC 220'!$H$16:$H$21,'MC 220'!$H$22,'MC 220'!$H$23,'MC 220'!$H$24,'MC 220'!$H$25,'MC 220'!$H$26)</c:f>
              <c:numCache/>
            </c:numRef>
          </c:val>
        </c:ser>
        <c:overlap val="-100"/>
        <c:gapWidth val="387"/>
        <c:axId val="58312722"/>
        <c:axId val="55052451"/>
      </c:barChart>
      <c:lineChart>
        <c:grouping val="standard"/>
        <c:varyColors val="0"/>
        <c:ser>
          <c:idx val="1"/>
          <c:order val="1"/>
          <c:tx>
            <c:strRef>
              <c:f>'MC 220'!$I$4</c:f>
              <c:strCache>
                <c:ptCount val="1"/>
                <c:pt idx="0">
                  <c:v>PM10, zulässige Anzahl der Tage mit Überschreitungen des 24h-Grenzwertes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('MC 220'!$B$16:$B$21,'MC 220'!$B$22,'MC 220'!$B$23,'MC 220'!$B$24)</c:f>
              <c:numCache/>
            </c:numRef>
          </c:cat>
          <c:val>
            <c:numRef>
              <c:f>('MC 220'!$I$16:$I$21,'MC 220'!$I$22,'MC 220'!$I$23,'MC 220'!$I$24,'MC 220'!$I$25,'MC 220'!$I$26)</c:f>
              <c:numCache/>
            </c:numRef>
          </c:val>
          <c:smooth val="0"/>
        </c:ser>
        <c:axId val="58312722"/>
        <c:axId val="55052451"/>
      </c:line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der Überschreitungen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75"/>
          <c:y val="0.11925"/>
          <c:w val="0.2535"/>
          <c:h val="0.4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68"/>
          <c:w val="0.67275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'MC 220'!$D$4</c:f>
              <c:strCache>
                <c:ptCount val="1"/>
                <c:pt idx="0">
                  <c:v>Ruß: elementarer Kohlenstoff (EC), ermittelt durch thermische Analyse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('MC 220'!$B$8:$B$21,'MC 220'!$B$22,'MC 220'!$B$23,'MC 220'!$B$24,'MC 220'!$B$25,'MC 220'!$B$26)</c:f>
              <c:numCache/>
            </c:numRef>
          </c:cat>
          <c:val>
            <c:numRef>
              <c:f>('MC 220'!$D$8:$D$21,'MC 220'!$D$22,'MC 220'!$D$23,'MC 220'!$D$24,'MC 220'!$D$25,'MC 220'!$D$26)</c:f>
              <c:numCache/>
            </c:numRef>
          </c:val>
          <c:smooth val="0"/>
        </c:ser>
        <c:ser>
          <c:idx val="1"/>
          <c:order val="1"/>
          <c:tx>
            <c:strRef>
              <c:f>'MC 220'!$E$4</c:f>
              <c:strCache>
                <c:ptCount val="1"/>
                <c:pt idx="0">
                  <c:v>Ruß 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numRef>
              <c:f>('MC 220'!$B$8:$B$21,'MC 220'!$B$22,'MC 220'!$B$23,'MC 220'!$B$24,'MC 220'!$B$25,'MC 220'!$B$26)</c:f>
              <c:numCache/>
            </c:numRef>
          </c:cat>
          <c:val>
            <c:numRef>
              <c:f>'MC 220'!$E$8:$E$15</c:f>
              <c:numCache/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auto val="1"/>
        <c:lblOffset val="100"/>
        <c:tickLblSkip val="2"/>
        <c:noMultiLvlLbl val="0"/>
      </c:catAx>
      <c:valAx>
        <c:axId val="300635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µg/m³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10012"/>
        <c:crossesAt val="1"/>
        <c:crossBetween val="between"/>
        <c:dispUnits/>
        <c:majorUnit val="3"/>
        <c:minorUnit val="1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1125"/>
          <c:w val="0.23275"/>
          <c:h val="0.3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52</xdr:row>
      <xdr:rowOff>76200</xdr:rowOff>
    </xdr:from>
    <xdr:to>
      <xdr:col>12</xdr:col>
      <xdr:colOff>457200</xdr:colOff>
      <xdr:row>88</xdr:row>
      <xdr:rowOff>123825</xdr:rowOff>
    </xdr:to>
    <xdr:graphicFrame>
      <xdr:nvGraphicFramePr>
        <xdr:cNvPr id="1" name="Diagramm 2"/>
        <xdr:cNvGraphicFramePr/>
      </xdr:nvGraphicFramePr>
      <xdr:xfrm>
        <a:off x="209550" y="7800975"/>
        <a:ext cx="752475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90</xdr:row>
      <xdr:rowOff>95250</xdr:rowOff>
    </xdr:from>
    <xdr:to>
      <xdr:col>11</xdr:col>
      <xdr:colOff>342900</xdr:colOff>
      <xdr:row>125</xdr:row>
      <xdr:rowOff>76200</xdr:rowOff>
    </xdr:to>
    <xdr:graphicFrame>
      <xdr:nvGraphicFramePr>
        <xdr:cNvPr id="2" name="Diagramm 3"/>
        <xdr:cNvGraphicFramePr/>
      </xdr:nvGraphicFramePr>
      <xdr:xfrm>
        <a:off x="180975" y="13973175"/>
        <a:ext cx="68484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161925</xdr:colOff>
      <xdr:row>90</xdr:row>
      <xdr:rowOff>114300</xdr:rowOff>
    </xdr:from>
    <xdr:to>
      <xdr:col>23</xdr:col>
      <xdr:colOff>133350</xdr:colOff>
      <xdr:row>125</xdr:row>
      <xdr:rowOff>85725</xdr:rowOff>
    </xdr:to>
    <xdr:graphicFrame>
      <xdr:nvGraphicFramePr>
        <xdr:cNvPr id="3" name="Diagramm 4"/>
        <xdr:cNvGraphicFramePr/>
      </xdr:nvGraphicFramePr>
      <xdr:xfrm>
        <a:off x="7439025" y="13992225"/>
        <a:ext cx="6858000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128</xdr:row>
      <xdr:rowOff>47625</xdr:rowOff>
    </xdr:from>
    <xdr:to>
      <xdr:col>11</xdr:col>
      <xdr:colOff>323850</xdr:colOff>
      <xdr:row>163</xdr:row>
      <xdr:rowOff>9525</xdr:rowOff>
    </xdr:to>
    <xdr:graphicFrame>
      <xdr:nvGraphicFramePr>
        <xdr:cNvPr id="4" name="Diagramm 5"/>
        <xdr:cNvGraphicFramePr/>
      </xdr:nvGraphicFramePr>
      <xdr:xfrm>
        <a:off x="152400" y="20078700"/>
        <a:ext cx="6858000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21">
      <selection activeCell="R137" sqref="R137"/>
    </sheetView>
  </sheetViews>
  <sheetFormatPr defaultColWidth="8.8515625" defaultRowHeight="12.75"/>
  <cols>
    <col min="1" max="1" width="2.8515625" style="1" customWidth="1"/>
    <col min="2" max="8" width="8.8515625" style="1" customWidth="1"/>
    <col min="9" max="9" width="12.8515625" style="1" customWidth="1"/>
    <col min="10" max="10" width="8.8515625" style="1" customWidth="1"/>
    <col min="11" max="11" width="13.7109375" style="1" customWidth="1"/>
    <col min="12" max="12" width="8.8515625" style="1" customWidth="1"/>
    <col min="13" max="13" width="14.7109375" style="1" customWidth="1"/>
    <col min="14" max="14" width="8.8515625" style="16" customWidth="1"/>
    <col min="15" max="16384" width="8.8515625" style="1" customWidth="1"/>
  </cols>
  <sheetData>
    <row r="1" spans="2:14" ht="9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12.75">
      <c r="A2" s="4"/>
      <c r="B2" s="38" t="s">
        <v>9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0"/>
    </row>
    <row r="3" spans="1:15" ht="12.75">
      <c r="A3" s="4"/>
      <c r="B3" s="35" t="s">
        <v>10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0"/>
    </row>
    <row r="4" spans="1:15" ht="105" customHeight="1">
      <c r="A4" s="4"/>
      <c r="B4" s="17" t="s">
        <v>0</v>
      </c>
      <c r="C4" s="18" t="s">
        <v>2</v>
      </c>
      <c r="D4" s="18" t="s">
        <v>11</v>
      </c>
      <c r="E4" s="18" t="s">
        <v>1</v>
      </c>
      <c r="F4" s="18" t="s">
        <v>3</v>
      </c>
      <c r="G4" s="18" t="s">
        <v>4</v>
      </c>
      <c r="H4" s="18" t="s">
        <v>12</v>
      </c>
      <c r="I4" s="18" t="s">
        <v>13</v>
      </c>
      <c r="J4" s="19" t="s">
        <v>5</v>
      </c>
      <c r="K4" s="19" t="s">
        <v>6</v>
      </c>
      <c r="L4" s="20" t="s">
        <v>7</v>
      </c>
      <c r="M4" s="19" t="s">
        <v>14</v>
      </c>
      <c r="N4" s="19" t="s">
        <v>8</v>
      </c>
      <c r="O4" s="30"/>
    </row>
    <row r="5" spans="1:15" ht="9.75">
      <c r="A5" s="4"/>
      <c r="B5" s="8">
        <v>1994</v>
      </c>
      <c r="C5" s="6">
        <v>12.9</v>
      </c>
      <c r="D5" s="6"/>
      <c r="E5" s="24">
        <v>8</v>
      </c>
      <c r="F5" s="6">
        <v>61.42857142857143</v>
      </c>
      <c r="G5" s="6"/>
      <c r="H5" s="24"/>
      <c r="I5" s="24"/>
      <c r="J5" s="32">
        <v>58</v>
      </c>
      <c r="K5" s="24">
        <v>40</v>
      </c>
      <c r="L5" s="24">
        <v>216</v>
      </c>
      <c r="M5" s="32">
        <v>30</v>
      </c>
      <c r="N5" s="5">
        <v>2.5</v>
      </c>
      <c r="O5" s="30"/>
    </row>
    <row r="6" spans="1:15" ht="9.75">
      <c r="A6" s="4"/>
      <c r="B6" s="8">
        <v>1995</v>
      </c>
      <c r="C6" s="6">
        <v>12.39</v>
      </c>
      <c r="D6" s="6"/>
      <c r="E6" s="24">
        <v>8</v>
      </c>
      <c r="F6" s="6">
        <v>59</v>
      </c>
      <c r="G6" s="6"/>
      <c r="H6" s="24"/>
      <c r="I6" s="24"/>
      <c r="J6" s="32">
        <v>56</v>
      </c>
      <c r="K6" s="24">
        <v>40</v>
      </c>
      <c r="L6" s="24">
        <v>212</v>
      </c>
      <c r="M6" s="32">
        <v>30</v>
      </c>
      <c r="N6" s="5">
        <v>2.4</v>
      </c>
      <c r="O6" s="30"/>
    </row>
    <row r="7" spans="1:15" ht="9.75">
      <c r="A7" s="4"/>
      <c r="B7" s="8">
        <v>1996</v>
      </c>
      <c r="C7" s="6">
        <v>11.2</v>
      </c>
      <c r="D7" s="6"/>
      <c r="E7" s="24">
        <v>8</v>
      </c>
      <c r="F7" s="6">
        <v>53.33333333333333</v>
      </c>
      <c r="G7" s="6"/>
      <c r="H7" s="24"/>
      <c r="I7" s="24"/>
      <c r="J7" s="32">
        <v>57</v>
      </c>
      <c r="K7" s="24">
        <v>40</v>
      </c>
      <c r="L7" s="24">
        <v>182</v>
      </c>
      <c r="M7" s="32">
        <v>30</v>
      </c>
      <c r="N7" s="5">
        <v>1.9</v>
      </c>
      <c r="O7" s="30"/>
    </row>
    <row r="8" spans="1:15" ht="9.75">
      <c r="A8" s="4"/>
      <c r="B8" s="8">
        <v>1997</v>
      </c>
      <c r="C8" s="6">
        <v>9</v>
      </c>
      <c r="D8" s="6">
        <v>11.8</v>
      </c>
      <c r="E8" s="24">
        <v>8</v>
      </c>
      <c r="F8" s="6">
        <v>42.85714285714286</v>
      </c>
      <c r="G8" s="6"/>
      <c r="H8" s="24"/>
      <c r="I8" s="24"/>
      <c r="J8" s="32">
        <v>53</v>
      </c>
      <c r="K8" s="24">
        <v>40</v>
      </c>
      <c r="L8" s="24">
        <v>172</v>
      </c>
      <c r="M8" s="32">
        <v>30</v>
      </c>
      <c r="N8" s="5">
        <v>1.9</v>
      </c>
      <c r="O8" s="30"/>
    </row>
    <row r="9" spans="1:15" ht="9.75">
      <c r="A9" s="4"/>
      <c r="B9" s="8">
        <v>1998</v>
      </c>
      <c r="C9" s="6">
        <v>9.1</v>
      </c>
      <c r="D9" s="6">
        <v>8.1</v>
      </c>
      <c r="E9" s="24">
        <v>8</v>
      </c>
      <c r="F9" s="6">
        <v>43.333333333333336</v>
      </c>
      <c r="G9" s="6"/>
      <c r="H9" s="24"/>
      <c r="I9" s="24"/>
      <c r="J9" s="32">
        <v>52</v>
      </c>
      <c r="K9" s="24">
        <v>40</v>
      </c>
      <c r="L9" s="24">
        <v>167</v>
      </c>
      <c r="M9" s="32">
        <v>30</v>
      </c>
      <c r="N9" s="5">
        <v>1.6</v>
      </c>
      <c r="O9" s="30"/>
    </row>
    <row r="10" spans="1:15" ht="9.75">
      <c r="A10" s="4"/>
      <c r="B10" s="8">
        <v>1999</v>
      </c>
      <c r="C10" s="6">
        <v>7.8</v>
      </c>
      <c r="D10" s="6">
        <v>6.1</v>
      </c>
      <c r="E10" s="24">
        <v>8</v>
      </c>
      <c r="F10" s="6">
        <v>37.142857142857146</v>
      </c>
      <c r="G10" s="6"/>
      <c r="H10" s="24"/>
      <c r="I10" s="24"/>
      <c r="J10" s="32">
        <v>52</v>
      </c>
      <c r="K10" s="24">
        <v>40</v>
      </c>
      <c r="L10" s="24">
        <v>162</v>
      </c>
      <c r="M10" s="32">
        <v>30</v>
      </c>
      <c r="N10" s="5">
        <v>1.4</v>
      </c>
      <c r="O10" s="30"/>
    </row>
    <row r="11" spans="1:15" ht="9.75">
      <c r="A11" s="4"/>
      <c r="B11" s="8">
        <v>2000</v>
      </c>
      <c r="C11" s="6">
        <v>7</v>
      </c>
      <c r="D11" s="6">
        <v>6.7</v>
      </c>
      <c r="E11" s="24">
        <v>8</v>
      </c>
      <c r="F11" s="6">
        <v>33.333333333333336</v>
      </c>
      <c r="G11" s="6"/>
      <c r="H11" s="24"/>
      <c r="I11" s="24"/>
      <c r="J11" s="32">
        <v>47</v>
      </c>
      <c r="K11" s="24">
        <v>40</v>
      </c>
      <c r="L11" s="24">
        <v>154</v>
      </c>
      <c r="M11" s="32">
        <v>30</v>
      </c>
      <c r="N11" s="5">
        <v>1.3</v>
      </c>
      <c r="O11" s="30"/>
    </row>
    <row r="12" spans="1:15" ht="9.75">
      <c r="A12" s="4"/>
      <c r="B12" s="8">
        <v>2001</v>
      </c>
      <c r="C12" s="6">
        <v>8.4</v>
      </c>
      <c r="D12" s="6">
        <v>6.81</v>
      </c>
      <c r="E12" s="24">
        <v>8</v>
      </c>
      <c r="F12" s="6">
        <v>40</v>
      </c>
      <c r="G12" s="6"/>
      <c r="H12" s="24"/>
      <c r="I12" s="24"/>
      <c r="J12" s="32">
        <v>41</v>
      </c>
      <c r="K12" s="24">
        <v>40</v>
      </c>
      <c r="L12" s="24">
        <v>136</v>
      </c>
      <c r="M12" s="32">
        <v>30</v>
      </c>
      <c r="N12" s="5">
        <v>1.2</v>
      </c>
      <c r="O12" s="30"/>
    </row>
    <row r="13" spans="1:15" ht="9.75">
      <c r="A13" s="4"/>
      <c r="B13" s="8">
        <v>2002</v>
      </c>
      <c r="C13" s="6">
        <v>7.5</v>
      </c>
      <c r="D13" s="25">
        <v>6.2</v>
      </c>
      <c r="E13" s="24">
        <v>8</v>
      </c>
      <c r="F13" s="6">
        <v>35.714285714285715</v>
      </c>
      <c r="G13" s="6"/>
      <c r="H13" s="24"/>
      <c r="I13" s="24"/>
      <c r="J13" s="32">
        <v>49</v>
      </c>
      <c r="K13" s="24">
        <v>40</v>
      </c>
      <c r="L13" s="24">
        <v>133</v>
      </c>
      <c r="M13" s="32">
        <v>30</v>
      </c>
      <c r="N13" s="5">
        <v>1.2</v>
      </c>
      <c r="O13" s="30"/>
    </row>
    <row r="14" spans="1:15" ht="9.75">
      <c r="A14" s="4"/>
      <c r="B14" s="8">
        <v>2003</v>
      </c>
      <c r="C14" s="6">
        <v>6.9</v>
      </c>
      <c r="D14" s="6">
        <v>6.1</v>
      </c>
      <c r="E14" s="24">
        <v>8</v>
      </c>
      <c r="F14" s="6">
        <v>32.85714285714286</v>
      </c>
      <c r="G14" s="6"/>
      <c r="H14" s="24"/>
      <c r="I14" s="24"/>
      <c r="J14" s="32">
        <v>51</v>
      </c>
      <c r="K14" s="24">
        <v>40</v>
      </c>
      <c r="L14" s="24">
        <v>131</v>
      </c>
      <c r="M14" s="32">
        <v>30</v>
      </c>
      <c r="N14" s="5">
        <v>1.1</v>
      </c>
      <c r="O14" s="30"/>
    </row>
    <row r="15" spans="1:15" ht="9.75">
      <c r="A15" s="4"/>
      <c r="B15" s="21">
        <v>2004</v>
      </c>
      <c r="C15" s="22"/>
      <c r="D15" s="6">
        <v>5.943693087116358</v>
      </c>
      <c r="E15" s="24">
        <v>8</v>
      </c>
      <c r="F15" s="6"/>
      <c r="G15" s="6"/>
      <c r="H15" s="24"/>
      <c r="I15" s="24"/>
      <c r="J15" s="32">
        <v>43</v>
      </c>
      <c r="K15" s="24">
        <v>40</v>
      </c>
      <c r="L15" s="24">
        <v>139</v>
      </c>
      <c r="M15" s="24">
        <v>30</v>
      </c>
      <c r="N15" s="23"/>
      <c r="O15" s="30"/>
    </row>
    <row r="16" spans="1:15" ht="9.75">
      <c r="A16" s="4"/>
      <c r="B16" s="8">
        <v>2005</v>
      </c>
      <c r="C16" s="6"/>
      <c r="D16" s="6">
        <v>5.83</v>
      </c>
      <c r="E16" s="6"/>
      <c r="F16" s="6"/>
      <c r="G16" s="24">
        <v>37</v>
      </c>
      <c r="H16" s="24">
        <v>59</v>
      </c>
      <c r="I16" s="24">
        <v>35</v>
      </c>
      <c r="J16" s="32">
        <v>47</v>
      </c>
      <c r="K16" s="24">
        <v>40</v>
      </c>
      <c r="L16" s="24">
        <v>130</v>
      </c>
      <c r="M16" s="32">
        <v>30</v>
      </c>
      <c r="N16" s="5"/>
      <c r="O16" s="30"/>
    </row>
    <row r="17" spans="1:15" ht="9.75">
      <c r="A17" s="4"/>
      <c r="B17" s="8">
        <v>2006</v>
      </c>
      <c r="C17" s="6"/>
      <c r="D17" s="6">
        <v>5.84</v>
      </c>
      <c r="E17" s="6"/>
      <c r="F17" s="6"/>
      <c r="G17" s="24">
        <v>37</v>
      </c>
      <c r="H17" s="24">
        <v>55</v>
      </c>
      <c r="I17" s="24">
        <v>35</v>
      </c>
      <c r="J17" s="32">
        <v>59</v>
      </c>
      <c r="K17" s="24">
        <v>40</v>
      </c>
      <c r="L17" s="24">
        <v>142</v>
      </c>
      <c r="M17" s="32">
        <v>30</v>
      </c>
      <c r="N17" s="5"/>
      <c r="O17" s="30"/>
    </row>
    <row r="18" spans="1:15" ht="9.75">
      <c r="A18" s="4"/>
      <c r="B18" s="8">
        <v>2007</v>
      </c>
      <c r="C18" s="6"/>
      <c r="D18" s="6">
        <v>5</v>
      </c>
      <c r="E18" s="6"/>
      <c r="F18" s="6"/>
      <c r="G18" s="24">
        <v>30</v>
      </c>
      <c r="H18" s="24">
        <v>23</v>
      </c>
      <c r="I18" s="24">
        <v>35</v>
      </c>
      <c r="J18" s="32">
        <v>58</v>
      </c>
      <c r="K18" s="24">
        <v>40</v>
      </c>
      <c r="L18" s="24">
        <v>133</v>
      </c>
      <c r="M18" s="32">
        <v>30</v>
      </c>
      <c r="N18" s="5"/>
      <c r="O18" s="30"/>
    </row>
    <row r="19" spans="1:15" ht="9.75">
      <c r="A19" s="4"/>
      <c r="B19" s="8">
        <v>2008</v>
      </c>
      <c r="C19" s="6"/>
      <c r="D19" s="6">
        <v>4.1</v>
      </c>
      <c r="E19" s="6"/>
      <c r="F19" s="6"/>
      <c r="G19" s="24">
        <v>28</v>
      </c>
      <c r="H19" s="24">
        <v>11</v>
      </c>
      <c r="I19" s="24">
        <v>35</v>
      </c>
      <c r="J19" s="32">
        <v>55</v>
      </c>
      <c r="K19" s="24">
        <v>40</v>
      </c>
      <c r="L19" s="24">
        <v>129</v>
      </c>
      <c r="M19" s="32">
        <v>30</v>
      </c>
      <c r="N19" s="5"/>
      <c r="O19" s="30"/>
    </row>
    <row r="20" spans="1:15" ht="9.75">
      <c r="A20" s="4"/>
      <c r="B20" s="8">
        <v>2009</v>
      </c>
      <c r="C20" s="6"/>
      <c r="D20" s="6">
        <v>5.1</v>
      </c>
      <c r="E20" s="6"/>
      <c r="F20" s="6"/>
      <c r="G20" s="24">
        <v>30</v>
      </c>
      <c r="H20" s="24">
        <v>23</v>
      </c>
      <c r="I20" s="24">
        <v>35</v>
      </c>
      <c r="J20" s="32">
        <v>55</v>
      </c>
      <c r="K20" s="24">
        <v>40</v>
      </c>
      <c r="L20" s="24">
        <v>134</v>
      </c>
      <c r="M20" s="32">
        <v>30</v>
      </c>
      <c r="N20" s="5"/>
      <c r="O20" s="30"/>
    </row>
    <row r="21" spans="1:15" ht="9.75">
      <c r="A21" s="4"/>
      <c r="B21" s="8">
        <v>2010</v>
      </c>
      <c r="C21" s="6"/>
      <c r="D21" s="6">
        <v>4.5</v>
      </c>
      <c r="E21" s="6"/>
      <c r="F21" s="6"/>
      <c r="G21" s="24">
        <v>31</v>
      </c>
      <c r="H21" s="24">
        <v>43</v>
      </c>
      <c r="I21" s="24">
        <v>35</v>
      </c>
      <c r="J21" s="32">
        <v>53</v>
      </c>
      <c r="K21" s="24">
        <v>40</v>
      </c>
      <c r="L21" s="24">
        <v>122</v>
      </c>
      <c r="M21" s="32">
        <v>30</v>
      </c>
      <c r="N21" s="5"/>
      <c r="O21" s="30"/>
    </row>
    <row r="22" spans="1:15" ht="9.75">
      <c r="A22" s="4"/>
      <c r="B22" s="8">
        <v>2011</v>
      </c>
      <c r="C22" s="6"/>
      <c r="D22" s="6">
        <v>4.9</v>
      </c>
      <c r="E22" s="6"/>
      <c r="F22" s="6"/>
      <c r="G22" s="24">
        <v>30</v>
      </c>
      <c r="H22" s="24">
        <v>39</v>
      </c>
      <c r="I22" s="24">
        <v>35</v>
      </c>
      <c r="J22" s="32">
        <v>52</v>
      </c>
      <c r="K22" s="24">
        <v>40</v>
      </c>
      <c r="L22" s="24">
        <v>131</v>
      </c>
      <c r="M22" s="32">
        <v>30</v>
      </c>
      <c r="N22" s="5"/>
      <c r="O22" s="30"/>
    </row>
    <row r="23" spans="1:15" ht="9.75">
      <c r="A23" s="4"/>
      <c r="B23" s="8">
        <v>2012</v>
      </c>
      <c r="C23" s="6"/>
      <c r="D23" s="6">
        <v>4.1</v>
      </c>
      <c r="E23" s="6"/>
      <c r="F23" s="6"/>
      <c r="G23" s="24">
        <v>28</v>
      </c>
      <c r="H23" s="24">
        <v>26</v>
      </c>
      <c r="I23" s="24">
        <v>35</v>
      </c>
      <c r="J23" s="32">
        <v>56</v>
      </c>
      <c r="K23" s="24">
        <v>40</v>
      </c>
      <c r="L23" s="24">
        <v>141</v>
      </c>
      <c r="M23" s="32">
        <v>30</v>
      </c>
      <c r="N23" s="5"/>
      <c r="O23" s="30"/>
    </row>
    <row r="24" spans="1:15" ht="9.75">
      <c r="A24" s="4"/>
      <c r="B24" s="8">
        <v>2013</v>
      </c>
      <c r="C24" s="6"/>
      <c r="D24" s="6">
        <v>3.1</v>
      </c>
      <c r="E24" s="6"/>
      <c r="F24" s="6"/>
      <c r="G24" s="24">
        <v>27</v>
      </c>
      <c r="H24" s="24">
        <v>20</v>
      </c>
      <c r="I24" s="24">
        <v>35</v>
      </c>
      <c r="J24" s="32">
        <v>55</v>
      </c>
      <c r="K24" s="24">
        <v>40</v>
      </c>
      <c r="L24" s="24">
        <v>140</v>
      </c>
      <c r="M24" s="32">
        <v>30</v>
      </c>
      <c r="N24" s="5"/>
      <c r="O24" s="30"/>
    </row>
    <row r="25" spans="1:15" ht="9.75">
      <c r="A25" s="4"/>
      <c r="B25" s="8">
        <v>2014</v>
      </c>
      <c r="C25" s="6"/>
      <c r="D25" s="6">
        <v>3</v>
      </c>
      <c r="E25" s="6"/>
      <c r="F25" s="6"/>
      <c r="G25" s="24">
        <v>31</v>
      </c>
      <c r="H25" s="24">
        <v>48</v>
      </c>
      <c r="I25" s="24">
        <v>35</v>
      </c>
      <c r="J25" s="32">
        <v>52</v>
      </c>
      <c r="K25" s="24">
        <v>40</v>
      </c>
      <c r="L25" s="24">
        <v>130</v>
      </c>
      <c r="M25" s="32">
        <v>30</v>
      </c>
      <c r="N25" s="5"/>
      <c r="O25" s="30"/>
    </row>
    <row r="26" spans="1:15" ht="9.75">
      <c r="A26" s="4"/>
      <c r="B26" s="8">
        <v>2015</v>
      </c>
      <c r="C26" s="6"/>
      <c r="D26" s="6">
        <v>2.5</v>
      </c>
      <c r="E26" s="6"/>
      <c r="F26" s="6"/>
      <c r="G26" s="24">
        <v>26</v>
      </c>
      <c r="H26" s="24">
        <v>26</v>
      </c>
      <c r="I26" s="24">
        <v>35</v>
      </c>
      <c r="J26" s="32">
        <v>52</v>
      </c>
      <c r="K26" s="24">
        <v>40</v>
      </c>
      <c r="L26" s="24">
        <v>127</v>
      </c>
      <c r="M26" s="32">
        <v>30</v>
      </c>
      <c r="N26" s="5"/>
      <c r="O26" s="30"/>
    </row>
    <row r="27" spans="1:15" ht="9.75">
      <c r="A27" s="4"/>
      <c r="B27" s="8"/>
      <c r="C27" s="6"/>
      <c r="D27" s="6"/>
      <c r="E27" s="6"/>
      <c r="F27" s="6"/>
      <c r="G27" s="24"/>
      <c r="H27" s="24"/>
      <c r="I27" s="24"/>
      <c r="J27" s="32"/>
      <c r="K27" s="5"/>
      <c r="L27" s="6"/>
      <c r="M27" s="32"/>
      <c r="N27" s="5"/>
      <c r="O27" s="30"/>
    </row>
    <row r="28" spans="1:15" ht="9.75">
      <c r="A28" s="4"/>
      <c r="B28" s="26"/>
      <c r="C28" s="27"/>
      <c r="D28" s="27"/>
      <c r="E28" s="27"/>
      <c r="F28" s="27"/>
      <c r="G28" s="27"/>
      <c r="H28" s="28"/>
      <c r="I28" s="28"/>
      <c r="J28" s="29"/>
      <c r="K28" s="29"/>
      <c r="L28" s="27"/>
      <c r="M28" s="29"/>
      <c r="N28" s="29"/>
      <c r="O28" s="30"/>
    </row>
    <row r="29" spans="2:15" s="7" customFormat="1" ht="9.75">
      <c r="B29" s="8">
        <v>1994</v>
      </c>
      <c r="C29" s="9">
        <f>C5/E5</f>
        <v>1.6125</v>
      </c>
      <c r="D29" s="9"/>
      <c r="E29" s="9"/>
      <c r="F29" s="9"/>
      <c r="G29" s="9"/>
      <c r="H29" s="9"/>
      <c r="I29" s="9"/>
      <c r="J29" s="10">
        <f aca="true" t="shared" si="0" ref="J29:J42">J5/K5</f>
        <v>1.45</v>
      </c>
      <c r="K29" s="9">
        <f aca="true" t="shared" si="1" ref="K29:K47">K5/K5</f>
        <v>1</v>
      </c>
      <c r="L29" s="10">
        <f aca="true" t="shared" si="2" ref="L29:L42">L5/M5</f>
        <v>7.2</v>
      </c>
      <c r="M29" s="10"/>
      <c r="N29" s="10"/>
      <c r="O29" s="31"/>
    </row>
    <row r="30" spans="2:15" s="7" customFormat="1" ht="9.75">
      <c r="B30" s="8">
        <v>1995</v>
      </c>
      <c r="C30" s="9">
        <f aca="true" t="shared" si="3" ref="C30:C38">C6/E6</f>
        <v>1.54875</v>
      </c>
      <c r="D30" s="9"/>
      <c r="E30" s="9"/>
      <c r="F30" s="9"/>
      <c r="G30" s="9"/>
      <c r="H30" s="9"/>
      <c r="I30" s="9"/>
      <c r="J30" s="10">
        <f t="shared" si="0"/>
        <v>1.4</v>
      </c>
      <c r="K30" s="9">
        <f t="shared" si="1"/>
        <v>1</v>
      </c>
      <c r="L30" s="10">
        <f t="shared" si="2"/>
        <v>7.066666666666666</v>
      </c>
      <c r="M30" s="10"/>
      <c r="N30" s="10"/>
      <c r="O30" s="31"/>
    </row>
    <row r="31" spans="2:15" ht="9.75">
      <c r="B31" s="8">
        <v>1996</v>
      </c>
      <c r="C31" s="9">
        <f t="shared" si="3"/>
        <v>1.4</v>
      </c>
      <c r="D31" s="9"/>
      <c r="E31" s="9"/>
      <c r="F31" s="9"/>
      <c r="G31" s="9"/>
      <c r="H31" s="9"/>
      <c r="I31" s="9"/>
      <c r="J31" s="10">
        <f t="shared" si="0"/>
        <v>1.425</v>
      </c>
      <c r="K31" s="9">
        <f t="shared" si="1"/>
        <v>1</v>
      </c>
      <c r="L31" s="10">
        <f t="shared" si="2"/>
        <v>6.066666666666666</v>
      </c>
      <c r="M31" s="10"/>
      <c r="N31" s="10"/>
      <c r="O31" s="30"/>
    </row>
    <row r="32" spans="2:15" ht="9.75">
      <c r="B32" s="8">
        <v>1997</v>
      </c>
      <c r="C32" s="9">
        <f t="shared" si="3"/>
        <v>1.125</v>
      </c>
      <c r="D32" s="9">
        <f>D8/E8</f>
        <v>1.475</v>
      </c>
      <c r="E32" s="9"/>
      <c r="F32" s="9"/>
      <c r="G32" s="9"/>
      <c r="H32" s="9"/>
      <c r="I32" s="9"/>
      <c r="J32" s="10">
        <f t="shared" si="0"/>
        <v>1.325</v>
      </c>
      <c r="K32" s="9">
        <f t="shared" si="1"/>
        <v>1</v>
      </c>
      <c r="L32" s="10">
        <f t="shared" si="2"/>
        <v>5.733333333333333</v>
      </c>
      <c r="M32" s="10"/>
      <c r="N32" s="10"/>
      <c r="O32" s="30"/>
    </row>
    <row r="33" spans="2:15" ht="9.75">
      <c r="B33" s="8">
        <v>1998</v>
      </c>
      <c r="C33" s="9">
        <f t="shared" si="3"/>
        <v>1.1375</v>
      </c>
      <c r="D33" s="9">
        <f aca="true" t="shared" si="4" ref="D33:D39">D9/E9</f>
        <v>1.0125</v>
      </c>
      <c r="E33" s="9"/>
      <c r="F33" s="9"/>
      <c r="G33" s="9"/>
      <c r="H33" s="9"/>
      <c r="I33" s="9"/>
      <c r="J33" s="10">
        <f t="shared" si="0"/>
        <v>1.3</v>
      </c>
      <c r="K33" s="9">
        <f t="shared" si="1"/>
        <v>1</v>
      </c>
      <c r="L33" s="10">
        <f t="shared" si="2"/>
        <v>5.566666666666666</v>
      </c>
      <c r="M33" s="10"/>
      <c r="N33" s="10"/>
      <c r="O33" s="30"/>
    </row>
    <row r="34" spans="2:15" ht="9.75">
      <c r="B34" s="8">
        <v>1999</v>
      </c>
      <c r="C34" s="9">
        <f t="shared" si="3"/>
        <v>0.975</v>
      </c>
      <c r="D34" s="9">
        <f t="shared" si="4"/>
        <v>0.7625</v>
      </c>
      <c r="E34" s="9"/>
      <c r="F34" s="9"/>
      <c r="G34" s="9"/>
      <c r="H34" s="9"/>
      <c r="I34" s="9"/>
      <c r="J34" s="10">
        <f t="shared" si="0"/>
        <v>1.3</v>
      </c>
      <c r="K34" s="9">
        <f t="shared" si="1"/>
        <v>1</v>
      </c>
      <c r="L34" s="10">
        <f t="shared" si="2"/>
        <v>5.4</v>
      </c>
      <c r="M34" s="10"/>
      <c r="N34" s="10"/>
      <c r="O34" s="30"/>
    </row>
    <row r="35" spans="2:15" ht="9.75">
      <c r="B35" s="8">
        <v>2000</v>
      </c>
      <c r="C35" s="9">
        <f t="shared" si="3"/>
        <v>0.875</v>
      </c>
      <c r="D35" s="9">
        <f t="shared" si="4"/>
        <v>0.8375</v>
      </c>
      <c r="E35" s="9"/>
      <c r="F35" s="9"/>
      <c r="G35" s="9"/>
      <c r="H35" s="9"/>
      <c r="I35" s="9"/>
      <c r="J35" s="10">
        <f t="shared" si="0"/>
        <v>1.175</v>
      </c>
      <c r="K35" s="9">
        <f t="shared" si="1"/>
        <v>1</v>
      </c>
      <c r="L35" s="10">
        <f t="shared" si="2"/>
        <v>5.133333333333334</v>
      </c>
      <c r="M35" s="10"/>
      <c r="N35" s="10"/>
      <c r="O35" s="30"/>
    </row>
    <row r="36" spans="2:15" ht="9.75">
      <c r="B36" s="8">
        <v>2001</v>
      </c>
      <c r="C36" s="9">
        <f t="shared" si="3"/>
        <v>1.05</v>
      </c>
      <c r="D36" s="9"/>
      <c r="E36" s="9"/>
      <c r="F36" s="9"/>
      <c r="G36" s="9"/>
      <c r="H36" s="9"/>
      <c r="I36" s="9"/>
      <c r="J36" s="10">
        <f t="shared" si="0"/>
        <v>1.025</v>
      </c>
      <c r="K36" s="9">
        <f t="shared" si="1"/>
        <v>1</v>
      </c>
      <c r="L36" s="10">
        <f t="shared" si="2"/>
        <v>4.533333333333333</v>
      </c>
      <c r="M36" s="10"/>
      <c r="N36" s="10"/>
      <c r="O36" s="30"/>
    </row>
    <row r="37" spans="2:15" ht="9.75">
      <c r="B37" s="8">
        <v>2002</v>
      </c>
      <c r="C37" s="9">
        <f t="shared" si="3"/>
        <v>0.9375</v>
      </c>
      <c r="D37" s="9">
        <f t="shared" si="4"/>
        <v>0.775</v>
      </c>
      <c r="E37" s="9"/>
      <c r="F37" s="9"/>
      <c r="G37" s="9"/>
      <c r="H37" s="9"/>
      <c r="I37" s="9"/>
      <c r="J37" s="10">
        <f t="shared" si="0"/>
        <v>1.225</v>
      </c>
      <c r="K37" s="9">
        <f t="shared" si="1"/>
        <v>1</v>
      </c>
      <c r="L37" s="10">
        <f t="shared" si="2"/>
        <v>4.433333333333334</v>
      </c>
      <c r="M37" s="10"/>
      <c r="N37" s="10"/>
      <c r="O37" s="30"/>
    </row>
    <row r="38" spans="2:15" ht="9.75">
      <c r="B38" s="8">
        <v>2003</v>
      </c>
      <c r="C38" s="9">
        <f t="shared" si="3"/>
        <v>0.8625</v>
      </c>
      <c r="D38" s="9">
        <f t="shared" si="4"/>
        <v>0.7625</v>
      </c>
      <c r="E38" s="9"/>
      <c r="F38" s="9"/>
      <c r="G38" s="9"/>
      <c r="H38" s="9"/>
      <c r="I38" s="9"/>
      <c r="J38" s="10">
        <f t="shared" si="0"/>
        <v>1.275</v>
      </c>
      <c r="K38" s="9">
        <f t="shared" si="1"/>
        <v>1</v>
      </c>
      <c r="L38" s="10">
        <f t="shared" si="2"/>
        <v>4.366666666666666</v>
      </c>
      <c r="M38" s="10"/>
      <c r="N38" s="10"/>
      <c r="O38" s="30"/>
    </row>
    <row r="39" spans="2:15" ht="9.75">
      <c r="B39" s="8">
        <v>2004</v>
      </c>
      <c r="C39" s="9"/>
      <c r="D39" s="9">
        <f t="shared" si="4"/>
        <v>0.7429616358895448</v>
      </c>
      <c r="E39" s="9"/>
      <c r="F39" s="9"/>
      <c r="G39" s="9"/>
      <c r="H39" s="9"/>
      <c r="I39" s="9"/>
      <c r="J39" s="10">
        <f t="shared" si="0"/>
        <v>1.075</v>
      </c>
      <c r="K39" s="9">
        <f t="shared" si="1"/>
        <v>1</v>
      </c>
      <c r="L39" s="10">
        <f t="shared" si="2"/>
        <v>4.633333333333334</v>
      </c>
      <c r="M39" s="10"/>
      <c r="N39" s="10"/>
      <c r="O39" s="30"/>
    </row>
    <row r="40" spans="2:15" ht="9.75">
      <c r="B40" s="8">
        <v>2005</v>
      </c>
      <c r="C40" s="9"/>
      <c r="D40" s="9"/>
      <c r="E40" s="9"/>
      <c r="F40" s="9"/>
      <c r="G40" s="9"/>
      <c r="H40" s="9"/>
      <c r="I40" s="9"/>
      <c r="J40" s="10">
        <f t="shared" si="0"/>
        <v>1.175</v>
      </c>
      <c r="K40" s="9">
        <f t="shared" si="1"/>
        <v>1</v>
      </c>
      <c r="L40" s="10">
        <f t="shared" si="2"/>
        <v>4.333333333333333</v>
      </c>
      <c r="M40" s="10"/>
      <c r="N40" s="10"/>
      <c r="O40" s="30"/>
    </row>
    <row r="41" spans="2:15" ht="9.75">
      <c r="B41" s="8">
        <v>2006</v>
      </c>
      <c r="C41" s="9"/>
      <c r="D41" s="9"/>
      <c r="E41" s="9"/>
      <c r="F41" s="9"/>
      <c r="G41" s="9"/>
      <c r="H41" s="9"/>
      <c r="I41" s="9"/>
      <c r="J41" s="10">
        <f t="shared" si="0"/>
        <v>1.475</v>
      </c>
      <c r="K41" s="9">
        <f t="shared" si="1"/>
        <v>1</v>
      </c>
      <c r="L41" s="10">
        <f t="shared" si="2"/>
        <v>4.733333333333333</v>
      </c>
      <c r="M41" s="10"/>
      <c r="N41" s="10"/>
      <c r="O41" s="30"/>
    </row>
    <row r="42" spans="2:15" ht="9.75">
      <c r="B42" s="8">
        <v>2007</v>
      </c>
      <c r="C42" s="9"/>
      <c r="D42" s="9"/>
      <c r="E42" s="9"/>
      <c r="F42" s="9"/>
      <c r="G42" s="9"/>
      <c r="H42" s="9"/>
      <c r="I42" s="9"/>
      <c r="J42" s="10">
        <f t="shared" si="0"/>
        <v>1.45</v>
      </c>
      <c r="K42" s="9">
        <f t="shared" si="1"/>
        <v>1</v>
      </c>
      <c r="L42" s="10">
        <f t="shared" si="2"/>
        <v>4.433333333333334</v>
      </c>
      <c r="M42" s="10"/>
      <c r="N42" s="10"/>
      <c r="O42" s="30"/>
    </row>
    <row r="43" spans="2:15" ht="9.75">
      <c r="B43" s="8">
        <v>2008</v>
      </c>
      <c r="C43" s="9"/>
      <c r="D43" s="9"/>
      <c r="E43" s="9"/>
      <c r="F43" s="9"/>
      <c r="G43" s="9"/>
      <c r="H43" s="9"/>
      <c r="I43" s="9"/>
      <c r="J43" s="10">
        <f aca="true" t="shared" si="5" ref="J43:J50">J19/K19</f>
        <v>1.375</v>
      </c>
      <c r="K43" s="9">
        <f t="shared" si="1"/>
        <v>1</v>
      </c>
      <c r="L43" s="10">
        <f aca="true" t="shared" si="6" ref="L43:L50">L19/M19</f>
        <v>4.3</v>
      </c>
      <c r="M43" s="10"/>
      <c r="N43" s="10"/>
      <c r="O43" s="30"/>
    </row>
    <row r="44" spans="2:15" ht="9.75">
      <c r="B44" s="8">
        <v>2009</v>
      </c>
      <c r="C44" s="9"/>
      <c r="D44" s="9"/>
      <c r="E44" s="9"/>
      <c r="F44" s="9"/>
      <c r="G44" s="9"/>
      <c r="H44" s="9"/>
      <c r="I44" s="9"/>
      <c r="J44" s="10">
        <f t="shared" si="5"/>
        <v>1.375</v>
      </c>
      <c r="K44" s="9">
        <f t="shared" si="1"/>
        <v>1</v>
      </c>
      <c r="L44" s="10">
        <f t="shared" si="6"/>
        <v>4.466666666666667</v>
      </c>
      <c r="M44" s="10"/>
      <c r="N44" s="10"/>
      <c r="O44" s="30"/>
    </row>
    <row r="45" spans="2:15" ht="9.75">
      <c r="B45" s="8">
        <v>2010</v>
      </c>
      <c r="C45" s="9"/>
      <c r="D45" s="9"/>
      <c r="E45" s="9"/>
      <c r="F45" s="9"/>
      <c r="G45" s="9"/>
      <c r="H45" s="9"/>
      <c r="I45" s="9"/>
      <c r="J45" s="10">
        <f t="shared" si="5"/>
        <v>1.325</v>
      </c>
      <c r="K45" s="9">
        <f t="shared" si="1"/>
        <v>1</v>
      </c>
      <c r="L45" s="10">
        <f t="shared" si="6"/>
        <v>4.066666666666666</v>
      </c>
      <c r="M45" s="10"/>
      <c r="N45" s="10"/>
      <c r="O45" s="30"/>
    </row>
    <row r="46" spans="2:15" ht="9.75">
      <c r="B46" s="8">
        <v>2011</v>
      </c>
      <c r="C46" s="9"/>
      <c r="D46" s="9"/>
      <c r="E46" s="9"/>
      <c r="F46" s="9"/>
      <c r="G46" s="9"/>
      <c r="H46" s="9"/>
      <c r="I46" s="9"/>
      <c r="J46" s="10">
        <f t="shared" si="5"/>
        <v>1.3</v>
      </c>
      <c r="K46" s="9">
        <f t="shared" si="1"/>
        <v>1</v>
      </c>
      <c r="L46" s="10">
        <f t="shared" si="6"/>
        <v>4.366666666666666</v>
      </c>
      <c r="M46" s="10"/>
      <c r="N46" s="10"/>
      <c r="O46" s="30"/>
    </row>
    <row r="47" spans="2:15" ht="9.75">
      <c r="B47" s="21">
        <v>2012</v>
      </c>
      <c r="C47" s="33"/>
      <c r="D47" s="33"/>
      <c r="E47" s="9"/>
      <c r="F47" s="33"/>
      <c r="G47" s="33"/>
      <c r="H47" s="33"/>
      <c r="I47" s="33"/>
      <c r="J47" s="10">
        <f t="shared" si="5"/>
        <v>1.4</v>
      </c>
      <c r="K47" s="9">
        <f t="shared" si="1"/>
        <v>1</v>
      </c>
      <c r="L47" s="10">
        <f t="shared" si="6"/>
        <v>4.7</v>
      </c>
      <c r="M47" s="10"/>
      <c r="N47" s="34"/>
      <c r="O47" s="30"/>
    </row>
    <row r="48" spans="2:15" ht="9.75">
      <c r="B48" s="21">
        <v>2013</v>
      </c>
      <c r="C48" s="33"/>
      <c r="D48" s="33"/>
      <c r="E48" s="33"/>
      <c r="F48" s="33"/>
      <c r="G48" s="33"/>
      <c r="H48" s="33"/>
      <c r="I48" s="33"/>
      <c r="J48" s="10">
        <f t="shared" si="5"/>
        <v>1.375</v>
      </c>
      <c r="K48" s="9">
        <f>1/1</f>
        <v>1</v>
      </c>
      <c r="L48" s="10">
        <f t="shared" si="6"/>
        <v>4.666666666666667</v>
      </c>
      <c r="M48" s="10"/>
      <c r="N48" s="34"/>
      <c r="O48" s="30"/>
    </row>
    <row r="49" spans="2:15" ht="9.75">
      <c r="B49" s="21">
        <v>2014</v>
      </c>
      <c r="C49" s="33"/>
      <c r="D49" s="33"/>
      <c r="E49" s="33"/>
      <c r="F49" s="33"/>
      <c r="G49" s="33"/>
      <c r="H49" s="33"/>
      <c r="I49" s="33"/>
      <c r="J49" s="10">
        <f t="shared" si="5"/>
        <v>1.3</v>
      </c>
      <c r="K49" s="9">
        <f>1/1</f>
        <v>1</v>
      </c>
      <c r="L49" s="10">
        <f t="shared" si="6"/>
        <v>4.333333333333333</v>
      </c>
      <c r="M49" s="34"/>
      <c r="N49" s="34"/>
      <c r="O49" s="30"/>
    </row>
    <row r="50" spans="2:15" ht="9.75">
      <c r="B50" s="21">
        <v>2015</v>
      </c>
      <c r="C50" s="33"/>
      <c r="D50" s="33"/>
      <c r="E50" s="33"/>
      <c r="F50" s="33"/>
      <c r="G50" s="33"/>
      <c r="H50" s="33"/>
      <c r="I50" s="33"/>
      <c r="J50" s="10">
        <f t="shared" si="5"/>
        <v>1.3</v>
      </c>
      <c r="K50" s="9">
        <f>1/1</f>
        <v>1</v>
      </c>
      <c r="L50" s="10">
        <f t="shared" si="6"/>
        <v>4.233333333333333</v>
      </c>
      <c r="M50" s="34"/>
      <c r="N50" s="34"/>
      <c r="O50" s="30"/>
    </row>
    <row r="51" spans="2:15" ht="9.75">
      <c r="B51" s="11"/>
      <c r="C51" s="12"/>
      <c r="D51" s="12"/>
      <c r="E51" s="12"/>
      <c r="F51" s="12"/>
      <c r="G51" s="12"/>
      <c r="H51" s="12"/>
      <c r="I51" s="12"/>
      <c r="J51" s="13"/>
      <c r="K51" s="12"/>
      <c r="L51" s="13"/>
      <c r="M51" s="13"/>
      <c r="N51" s="13"/>
      <c r="O51" s="30"/>
    </row>
    <row r="52" spans="2:14" ht="9.7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</sheetData>
  <sheetProtection/>
  <mergeCells count="2">
    <mergeCell ref="B3:N3"/>
    <mergeCell ref="B2:N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ignoredErrors>
    <ignoredError sqref="C32:C38 C29:C31 D32:D39 J29:J50 L48:L50" unlockedFormula="1"/>
    <ignoredError sqref="K29:K50 L29:L4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schnetgast</dc:creator>
  <cp:keywords/>
  <dc:description/>
  <cp:lastModifiedBy>Goedecke, Manfred [Gast]</cp:lastModifiedBy>
  <cp:lastPrinted>2006-04-19T11:06:39Z</cp:lastPrinted>
  <dcterms:created xsi:type="dcterms:W3CDTF">2006-01-18T14:51:26Z</dcterms:created>
  <dcterms:modified xsi:type="dcterms:W3CDTF">2016-08-16T12:15:35Z</dcterms:modified>
  <cp:category/>
  <cp:version/>
  <cp:contentType/>
  <cp:contentStatus/>
</cp:coreProperties>
</file>