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680" yWindow="0" windowWidth="5952" windowHeight="8340"/>
  </bookViews>
  <sheets>
    <sheet name="MC 045" sheetId="4" r:id="rId1"/>
  </sheets>
  <calcPr calcId="145621"/>
</workbook>
</file>

<file path=xl/calcChain.xml><?xml version="1.0" encoding="utf-8"?>
<calcChain xmlns="http://schemas.openxmlformats.org/spreadsheetml/2006/main">
  <c r="F23" i="4" l="1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C39" i="4"/>
  <c r="E39" i="4"/>
  <c r="G39" i="4"/>
  <c r="C37" i="4"/>
  <c r="E37" i="4"/>
  <c r="G37" i="4"/>
  <c r="C38" i="4"/>
  <c r="E38" i="4"/>
  <c r="G38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23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</calcChain>
</file>

<file path=xl/sharedStrings.xml><?xml version="1.0" encoding="utf-8"?>
<sst xmlns="http://schemas.openxmlformats.org/spreadsheetml/2006/main" count="18" uniqueCount="18">
  <si>
    <t>Messparameter, Angaben in µg/m³</t>
  </si>
  <si>
    <t>13465 Berlin, Reinickendorf, Ortsteil Frohnau, Jaegerstieg 1 (Funkturm Frohnau, Messhöhe 324 m)</t>
  </si>
  <si>
    <t>Stickoxide (NOx)</t>
  </si>
  <si>
    <t>Datengrundlage für BLUME MC 045 (Jahresmittelwerte, siehe auch MC 145)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</si>
  <si>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</si>
  <si>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</si>
  <si>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</si>
  <si>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</si>
  <si>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</si>
  <si>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</si>
  <si>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Stickstoffdioxid (NO₂)</t>
  </si>
  <si>
    <t>NO₂ Jahresgrenzwert zum Gesundheitsschutz (ab 2010), EU-Richtlinie (1999/30/EG)</t>
  </si>
  <si>
    <t>Schwefeldioxid (SO₂)</t>
  </si>
  <si>
    <t>Ozon (O₃)</t>
  </si>
  <si>
    <t>Ozon (O₃), Anzahl der Tage mit einer 8h-Zielwertüberschreitung</t>
  </si>
  <si>
    <t>Ozon (O₃), zulässige Anzahl der Überschreitungen 25 Tage/Jahr (gilt ab 1.1.2010 mit 120 µg/m³, bis 1999 mit 110 µg/m³)</t>
  </si>
  <si>
    <r>
      <t>Schwefeldioxid (SO</t>
    </r>
    <r>
      <rPr>
        <vertAlign val="subscript"/>
        <sz val="8"/>
        <rFont val="Arial"/>
        <family val="2"/>
      </rPr>
      <t>₂</t>
    </r>
    <r>
      <rPr>
        <sz val="8"/>
        <rFont val="Arial"/>
        <family val="2"/>
      </rPr>
      <t>) kritischer Wert zum Schutz der Vegetation seit 2010 (39. BImSchV) (von 1999-2009: Grenzwert zum Schutz der Vegetation)</t>
    </r>
  </si>
  <si>
    <t>Stickoxide (NOx) kritischer Wert zum Schutz der Vegetation seit 2010 (39. BImSchV)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</si>
</sst>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bscript"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 applyProtection="1">
      <alignment horizontal="left" vertical="top" wrapText="1"/>
      <protection locked="0"/>
    </xf>
    <xf numFmtId="1" fontId="5" fillId="2" borderId="6" xfId="0" applyNumberFormat="1" applyFont="1" applyFill="1" applyBorder="1" applyAlignment="1" applyProtection="1">
      <alignment horizontal="left" vertical="top" wrapText="1"/>
      <protection locked="0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2" xfId="0" applyNumberFormat="1" applyFont="1" applyBorder="1" applyAlignment="1" applyProtection="1">
      <alignment horizontal="left" vertical="top"/>
      <protection locked="0"/>
    </xf>
    <xf numFmtId="9" fontId="2" fillId="0" borderId="1" xfId="0" applyNumberFormat="1" applyFont="1" applyFill="1" applyBorder="1" applyAlignment="1" applyProtection="1">
      <alignment horizontal="left" vertical="top"/>
      <protection locked="0"/>
    </xf>
    <xf numFmtId="9" fontId="2" fillId="2" borderId="7" xfId="0" applyNumberFormat="1" applyFont="1" applyFill="1" applyBorder="1" applyAlignment="1" applyProtection="1">
      <alignment horizontal="left" vertical="top" wrapText="1"/>
      <protection locked="0"/>
    </xf>
    <xf numFmtId="9" fontId="5" fillId="2" borderId="7" xfId="1" applyNumberFormat="1" applyFont="1" applyFill="1" applyBorder="1" applyAlignment="1" applyProtection="1">
      <alignment horizontal="left" vertical="top" wrapText="1"/>
      <protection locked="0"/>
    </xf>
    <xf numFmtId="9" fontId="5" fillId="2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6" xfId="0" applyNumberFormat="1" applyFont="1" applyFill="1" applyBorder="1" applyAlignment="1" applyProtection="1">
      <alignment horizontal="left" vertical="top" wrapText="1"/>
      <protection locked="0"/>
    </xf>
    <xf numFmtId="9" fontId="2" fillId="2" borderId="6" xfId="0" applyNumberFormat="1" applyFont="1" applyFill="1" applyBorder="1" applyAlignment="1" applyProtection="1">
      <alignment horizontal="left" vertical="top" wrapText="1"/>
      <protection locked="0"/>
    </xf>
    <xf numFmtId="9" fontId="5" fillId="2" borderId="6" xfId="1" applyNumberFormat="1" applyFont="1" applyFill="1" applyBorder="1" applyAlignment="1" applyProtection="1">
      <alignment horizontal="left" vertical="top" wrapText="1"/>
      <protection locked="0"/>
    </xf>
    <xf numFmtId="9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4" fillId="2" borderId="8" xfId="0" applyNumberFormat="1" applyFont="1" applyFill="1" applyBorder="1" applyAlignment="1" applyProtection="1">
      <alignment horizontal="left" vertical="top" wrapText="1"/>
      <protection locked="0"/>
    </xf>
    <xf numFmtId="9" fontId="2" fillId="2" borderId="8" xfId="0" applyNumberFormat="1" applyFont="1" applyFill="1" applyBorder="1" applyAlignment="1" applyProtection="1">
      <alignment horizontal="left" vertical="top" wrapText="1"/>
      <protection locked="0"/>
    </xf>
    <xf numFmtId="9" fontId="5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49" fontId="4" fillId="2" borderId="14" xfId="0" applyNumberFormat="1" applyFont="1" applyFill="1" applyBorder="1" applyAlignment="1" applyProtection="1">
      <alignment horizontal="left" vertical="top" wrapText="1"/>
      <protection locked="0"/>
    </xf>
    <xf numFmtId="164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9" fontId="2" fillId="0" borderId="11" xfId="0" applyNumberFormat="1" applyFont="1" applyBorder="1" applyAlignment="1" applyProtection="1">
      <alignment horizontal="left" vertical="top"/>
      <protection locked="0"/>
    </xf>
    <xf numFmtId="164" fontId="2" fillId="2" borderId="15" xfId="0" applyNumberFormat="1" applyFont="1" applyFill="1" applyBorder="1" applyAlignment="1" applyProtection="1">
      <alignment horizontal="left" vertical="top" wrapText="1"/>
      <protection locked="0"/>
    </xf>
    <xf numFmtId="1" fontId="5" fillId="2" borderId="15" xfId="0" applyNumberFormat="1" applyFont="1" applyFill="1" applyBorder="1" applyAlignment="1" applyProtection="1">
      <alignment horizontal="left" vertical="top" wrapText="1"/>
      <protection locked="0"/>
    </xf>
    <xf numFmtId="0" fontId="4" fillId="2" borderId="7" xfId="0" applyNumberFormat="1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9" fontId="2" fillId="4" borderId="24" xfId="0" applyNumberFormat="1" applyFont="1" applyFill="1" applyBorder="1" applyAlignment="1">
      <alignment horizontal="left" vertical="top"/>
    </xf>
    <xf numFmtId="9" fontId="2" fillId="4" borderId="24" xfId="0" applyNumberFormat="1" applyFont="1" applyFill="1" applyBorder="1" applyAlignment="1" applyProtection="1">
      <alignment horizontal="left" vertical="top" wrapText="1"/>
      <protection locked="0"/>
    </xf>
    <xf numFmtId="9" fontId="5" fillId="4" borderId="24" xfId="1" applyNumberFormat="1" applyFont="1" applyFill="1" applyBorder="1" applyAlignment="1" applyProtection="1">
      <alignment horizontal="left" vertical="top" wrapText="1"/>
      <protection locked="0"/>
    </xf>
    <xf numFmtId="9" fontId="2" fillId="0" borderId="11" xfId="0" applyNumberFormat="1" applyFont="1" applyFill="1" applyBorder="1" applyAlignment="1" applyProtection="1">
      <alignment horizontal="left" vertical="top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164" fontId="2" fillId="2" borderId="16" xfId="0" applyNumberFormat="1" applyFont="1" applyFill="1" applyBorder="1" applyAlignment="1" applyProtection="1">
      <alignment horizontal="left" vertical="top" wrapText="1"/>
      <protection locked="0"/>
    </xf>
    <xf numFmtId="1" fontId="5" fillId="2" borderId="16" xfId="0" applyNumberFormat="1" applyFont="1" applyFill="1" applyBorder="1" applyAlignment="1" applyProtection="1">
      <alignment horizontal="left" vertical="top" wrapText="1"/>
      <protection locked="0"/>
    </xf>
    <xf numFmtId="9" fontId="5" fillId="4" borderId="24" xfId="0" applyNumberFormat="1" applyFont="1" applyFill="1" applyBorder="1" applyAlignment="1" applyProtection="1">
      <alignment horizontal="left" vertical="top" wrapText="1"/>
      <protection locked="0"/>
    </xf>
    <xf numFmtId="1" fontId="2" fillId="2" borderId="16" xfId="0" applyNumberFormat="1" applyFont="1" applyFill="1" applyBorder="1" applyAlignment="1" applyProtection="1">
      <alignment horizontal="left" vertical="top" wrapText="1"/>
      <protection locked="0"/>
    </xf>
    <xf numFmtId="1" fontId="2" fillId="2" borderId="6" xfId="0" applyNumberFormat="1" applyFont="1" applyFill="1" applyBorder="1" applyAlignment="1" applyProtection="1">
      <alignment horizontal="left" vertical="top" wrapText="1"/>
      <protection locked="0"/>
    </xf>
    <xf numFmtId="1" fontId="2" fillId="2" borderId="15" xfId="0" applyNumberFormat="1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164" fontId="3" fillId="3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left" vertical="top" wrapText="1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3" fillId="3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8148305238167"/>
          <c:y val="4.9180327868852458E-2"/>
          <c:w val="0.81148412887180832"/>
          <c:h val="0.621506353556025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'MC 045'!$J$4</c:f>
              <c:strCache>
                <c:ptCount val="1"/>
                <c:pt idx="0">
                  <c:v>Ozon (O₃), Anzahl der Tage mit einer 8h-Zielwertüberschreitung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'MC 045'!$B$7:$B$20</c:f>
              <c:numCache>
                <c:formatCode>General</c:formatCode>
                <c:ptCount val="1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</c:numCache>
            </c:numRef>
          </c:cat>
          <c:val>
            <c:numRef>
              <c:f>'MC 045'!$J$7:$J$20</c:f>
              <c:numCache>
                <c:formatCode>0</c:formatCode>
                <c:ptCount val="14"/>
                <c:pt idx="0">
                  <c:v>114</c:v>
                </c:pt>
                <c:pt idx="1">
                  <c:v>41</c:v>
                </c:pt>
                <c:pt idx="2">
                  <c:v>84</c:v>
                </c:pt>
                <c:pt idx="3">
                  <c:v>64</c:v>
                </c:pt>
                <c:pt idx="4">
                  <c:v>45</c:v>
                </c:pt>
                <c:pt idx="5">
                  <c:v>56</c:v>
                </c:pt>
                <c:pt idx="6">
                  <c:v>38</c:v>
                </c:pt>
                <c:pt idx="7">
                  <c:v>69</c:v>
                </c:pt>
                <c:pt idx="8">
                  <c:v>32</c:v>
                </c:pt>
                <c:pt idx="9">
                  <c:v>24</c:v>
                </c:pt>
                <c:pt idx="10">
                  <c:v>55</c:v>
                </c:pt>
                <c:pt idx="11">
                  <c:v>81</c:v>
                </c:pt>
                <c:pt idx="12">
                  <c:v>13</c:v>
                </c:pt>
                <c:pt idx="1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5"/>
        <c:overlap val="-100"/>
        <c:axId val="34077312"/>
        <c:axId val="34103680"/>
      </c:barChart>
      <c:lineChart>
        <c:grouping val="standard"/>
        <c:varyColors val="0"/>
        <c:ser>
          <c:idx val="2"/>
          <c:order val="1"/>
          <c:tx>
            <c:strRef>
              <c:f>'MC 045'!$K$4</c:f>
              <c:strCache>
                <c:ptCount val="1"/>
                <c:pt idx="0">
                  <c:v>Ozon (O₃), zulässige Anzahl der Überschreitungen 25 Tage/Jahr (gilt ab 1.1.2010 mit 120 µg/m³, bis 1999 mit 110 µg/m³)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'MC 045'!$B$7:$B$20</c:f>
              <c:numCache>
                <c:formatCode>General</c:formatCode>
                <c:ptCount val="1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</c:numCache>
            </c:numRef>
          </c:cat>
          <c:val>
            <c:numRef>
              <c:f>'MC 045'!$K$7:$K$20</c:f>
              <c:numCache>
                <c:formatCode>0</c:formatCode>
                <c:ptCount val="1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7312"/>
        <c:axId val="34103680"/>
      </c:lineChart>
      <c:catAx>
        <c:axId val="340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103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103680"/>
        <c:scaling>
          <c:orientation val="minMax"/>
          <c:max val="12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 </a:t>
                </a:r>
              </a:p>
            </c:rich>
          </c:tx>
          <c:layout>
            <c:manualLayout>
              <c:xMode val="edge"/>
              <c:yMode val="edge"/>
              <c:x val="1.9067886784422217E-2"/>
              <c:y val="0.180313341889532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07731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34610630407911E-2"/>
          <c:y val="0.78988514438767343"/>
          <c:w val="0.84425216316440044"/>
          <c:h val="0.17704322201792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81716947248439E-2"/>
          <c:y val="0.12835270591176104"/>
          <c:w val="0.69683388470790042"/>
          <c:h val="0.76530683664541932"/>
        </c:manualLayout>
      </c:layout>
      <c:lineChart>
        <c:grouping val="standard"/>
        <c:varyColors val="0"/>
        <c:ser>
          <c:idx val="0"/>
          <c:order val="0"/>
          <c:tx>
            <c:strRef>
              <c:f>'MC 045'!$C$4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045'!$B$5:$B$21</c:f>
              <c:numCache>
                <c:formatCode>General</c:formatCode>
                <c:ptCount val="1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</c:numCache>
            </c:numRef>
          </c:cat>
          <c:val>
            <c:numRef>
              <c:f>'MC 045'!$C$5:$C$21</c:f>
              <c:numCache>
                <c:formatCode>0.0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'MC 045'!$D$4</c:f>
              <c:strCache>
                <c:ptCount val="1"/>
                <c:pt idx="0">
                  <c:v>NO₂ Jahresgrenzwert zum Gesundheitsschutz (ab 2010), EU-Richtlinie (1999/30/EG)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'MC 045'!$B$5:$B$21</c:f>
              <c:numCache>
                <c:formatCode>General</c:formatCode>
                <c:ptCount val="1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</c:numCache>
            </c:numRef>
          </c:cat>
          <c:val>
            <c:numRef>
              <c:f>'MC 045'!$D$5:$D$21</c:f>
              <c:numCache>
                <c:formatCode>0</c:formatCode>
                <c:ptCount val="1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'MC 045'!$E$4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045'!$B$5:$B$21</c:f>
              <c:numCache>
                <c:formatCode>General</c:formatCode>
                <c:ptCount val="1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</c:numCache>
            </c:numRef>
          </c:cat>
          <c:val>
            <c:numRef>
              <c:f>'MC 045'!$E$5:$E$21</c:f>
              <c:numCache>
                <c:formatCode>0.0</c:formatCode>
                <c:ptCount val="17"/>
                <c:pt idx="0">
                  <c:v>14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11</c:v>
                </c:pt>
                <c:pt idx="5">
                  <c:v>10</c:v>
                </c:pt>
                <c:pt idx="6">
                  <c:v>12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9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9</c:v>
                </c:pt>
                <c:pt idx="15">
                  <c:v>7</c:v>
                </c:pt>
                <c:pt idx="16">
                  <c:v>8</c:v>
                </c:pt>
              </c:numCache>
            </c:numRef>
          </c:val>
          <c:smooth val="0"/>
        </c:ser>
        <c:ser>
          <c:idx val="14"/>
          <c:order val="3"/>
          <c:tx>
            <c:strRef>
              <c:f>'MC 045'!$I$4</c:f>
              <c:strCache>
                <c:ptCount val="1"/>
                <c:pt idx="0">
                  <c:v>Ozon (O₃)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'MC 045'!$B$5:$B$21</c:f>
              <c:numCache>
                <c:formatCode>General</c:formatCode>
                <c:ptCount val="1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</c:numCache>
            </c:numRef>
          </c:cat>
          <c:val>
            <c:numRef>
              <c:f>'MC 045'!$I$5:$I$21</c:f>
              <c:numCache>
                <c:formatCode>0.0</c:formatCode>
                <c:ptCount val="17"/>
                <c:pt idx="1">
                  <c:v>77</c:v>
                </c:pt>
                <c:pt idx="2">
                  <c:v>86</c:v>
                </c:pt>
                <c:pt idx="3">
                  <c:v>83</c:v>
                </c:pt>
                <c:pt idx="4">
                  <c:v>87</c:v>
                </c:pt>
                <c:pt idx="5">
                  <c:v>72</c:v>
                </c:pt>
                <c:pt idx="6">
                  <c:v>70</c:v>
                </c:pt>
                <c:pt idx="7">
                  <c:v>73</c:v>
                </c:pt>
                <c:pt idx="8">
                  <c:v>67</c:v>
                </c:pt>
                <c:pt idx="9">
                  <c:v>77</c:v>
                </c:pt>
                <c:pt idx="10">
                  <c:v>66</c:v>
                </c:pt>
                <c:pt idx="11">
                  <c:v>63</c:v>
                </c:pt>
                <c:pt idx="12">
                  <c:v>71</c:v>
                </c:pt>
                <c:pt idx="13">
                  <c:v>78</c:v>
                </c:pt>
                <c:pt idx="14">
                  <c:v>66</c:v>
                </c:pt>
                <c:pt idx="15">
                  <c:v>67</c:v>
                </c:pt>
                <c:pt idx="16">
                  <c:v>72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'MC 045'!$F$4</c:f>
              <c:strCache>
                <c:ptCount val="1"/>
                <c:pt idx="0">
                  <c:v>Stickoxide (NOx) kritischer Wert zum Schutz der Vegetation seit 2010 (39. BImSchV)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'MC 045'!$F$5:$F$21</c:f>
              <c:numCache>
                <c:formatCode>0</c:formatCode>
                <c:ptCount val="1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9216"/>
        <c:axId val="43850752"/>
      </c:lineChart>
      <c:catAx>
        <c:axId val="438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85075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38507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 </a:t>
                </a:r>
              </a:p>
            </c:rich>
          </c:tx>
          <c:layout>
            <c:manualLayout>
              <c:xMode val="edge"/>
              <c:yMode val="edge"/>
              <c:x val="2.7481024331418032E-2"/>
              <c:y val="2.95566625600371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849216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7062704696847"/>
          <c:y val="0.10044979349615846"/>
          <c:w val="0.21489998907545085"/>
          <c:h val="0.80809609991685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61702127659579E-2"/>
          <c:y val="9.3365084331345966E-2"/>
          <c:w val="0.63398711524695772"/>
          <c:h val="0.77273075964842142"/>
        </c:manualLayout>
      </c:layout>
      <c:lineChart>
        <c:grouping val="standard"/>
        <c:varyColors val="0"/>
        <c:ser>
          <c:idx val="0"/>
          <c:order val="0"/>
          <c:tx>
            <c:strRef>
              <c:f>'MC 045'!$C$4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045'!$B$23:$B$39</c:f>
              <c:numCache>
                <c:formatCode>General</c:formatCode>
                <c:ptCount val="1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</c:numCache>
            </c:numRef>
          </c:cat>
          <c:val>
            <c:numRef>
              <c:f>'MC 045'!$C$23:$C$39</c:f>
              <c:numCache>
                <c:formatCode>0%</c:formatCode>
                <c:ptCount val="17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0.27500000000000002</c:v>
                </c:pt>
                <c:pt idx="4">
                  <c:v>0.2</c:v>
                </c:pt>
                <c:pt idx="5">
                  <c:v>0.22500000000000001</c:v>
                </c:pt>
                <c:pt idx="6">
                  <c:v>0.22500000000000001</c:v>
                </c:pt>
                <c:pt idx="7">
                  <c:v>0.25</c:v>
                </c:pt>
                <c:pt idx="8">
                  <c:v>0.25</c:v>
                </c:pt>
                <c:pt idx="9">
                  <c:v>0.22500000000000001</c:v>
                </c:pt>
                <c:pt idx="10">
                  <c:v>0.2</c:v>
                </c:pt>
                <c:pt idx="11">
                  <c:v>0.17499999999999999</c:v>
                </c:pt>
                <c:pt idx="12">
                  <c:v>0.17499999999999999</c:v>
                </c:pt>
                <c:pt idx="13">
                  <c:v>0.2</c:v>
                </c:pt>
                <c:pt idx="14">
                  <c:v>0.2</c:v>
                </c:pt>
                <c:pt idx="15">
                  <c:v>0.17499999999999999</c:v>
                </c:pt>
                <c:pt idx="16">
                  <c:v>0.17499999999999999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'MC 045'!$G$4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'MC 045'!$G$23:$G$39</c:f>
              <c:numCache>
                <c:formatCode>0%</c:formatCode>
                <c:ptCount val="17"/>
                <c:pt idx="0">
                  <c:v>1.55</c:v>
                </c:pt>
                <c:pt idx="1">
                  <c:v>1.25</c:v>
                </c:pt>
                <c:pt idx="2">
                  <c:v>0.95</c:v>
                </c:pt>
                <c:pt idx="3">
                  <c:v>1.05</c:v>
                </c:pt>
                <c:pt idx="4">
                  <c:v>0.75</c:v>
                </c:pt>
                <c:pt idx="5">
                  <c:v>0.7</c:v>
                </c:pt>
                <c:pt idx="6">
                  <c:v>0.8</c:v>
                </c:pt>
                <c:pt idx="7">
                  <c:v>0.4</c:v>
                </c:pt>
                <c:pt idx="8">
                  <c:v>0.3</c:v>
                </c:pt>
                <c:pt idx="9">
                  <c:v>0.25</c:v>
                </c:pt>
                <c:pt idx="10">
                  <c:v>0.25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'MC 045'!$E$4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'MC 045'!$E$23:$E$39</c:f>
              <c:numCache>
                <c:formatCode>0%</c:formatCode>
                <c:ptCount val="17"/>
                <c:pt idx="0">
                  <c:v>0.46666666666666667</c:v>
                </c:pt>
                <c:pt idx="1">
                  <c:v>0.4</c:v>
                </c:pt>
                <c:pt idx="2">
                  <c:v>0.4</c:v>
                </c:pt>
                <c:pt idx="3">
                  <c:v>0.46666666666666667</c:v>
                </c:pt>
                <c:pt idx="4">
                  <c:v>0.36666666666666664</c:v>
                </c:pt>
                <c:pt idx="5">
                  <c:v>0.33333333333333331</c:v>
                </c:pt>
                <c:pt idx="6">
                  <c:v>0.4</c:v>
                </c:pt>
                <c:pt idx="7">
                  <c:v>0.43333333333333335</c:v>
                </c:pt>
                <c:pt idx="8">
                  <c:v>0.43333333333333335</c:v>
                </c:pt>
                <c:pt idx="9">
                  <c:v>0.4</c:v>
                </c:pt>
                <c:pt idx="10">
                  <c:v>0.3</c:v>
                </c:pt>
                <c:pt idx="11">
                  <c:v>0.26666666666666666</c:v>
                </c:pt>
                <c:pt idx="12">
                  <c:v>0.3</c:v>
                </c:pt>
                <c:pt idx="13">
                  <c:v>0.33333333333333331</c:v>
                </c:pt>
                <c:pt idx="14">
                  <c:v>0.3</c:v>
                </c:pt>
                <c:pt idx="15">
                  <c:v>0.23333333333333334</c:v>
                </c:pt>
                <c:pt idx="16">
                  <c:v>0.26666666666666666</c:v>
                </c:pt>
              </c:numCache>
            </c:numRef>
          </c:val>
          <c:smooth val="0"/>
        </c:ser>
        <c:ser>
          <c:idx val="7"/>
          <c:order val="3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045'!$B$23:$B$39</c:f>
              <c:numCache>
                <c:formatCode>General</c:formatCode>
                <c:ptCount val="1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</c:numCache>
            </c:numRef>
          </c:cat>
          <c:val>
            <c:numRef>
              <c:f>'MC 045'!$F$23:$F$39</c:f>
              <c:numCache>
                <c:formatCode>0%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17696"/>
        <c:axId val="77119872"/>
      </c:lineChart>
      <c:catAx>
        <c:axId val="771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119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119872"/>
        <c:scaling>
          <c:orientation val="minMax"/>
          <c:max val="1.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117696"/>
        <c:crosses val="autoZero"/>
        <c:crossBetween val="between"/>
        <c:majorUnit val="0.4"/>
        <c:min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9145807407223"/>
          <c:y val="8.1871500882334469E-2"/>
          <c:w val="0.23544029261830365"/>
          <c:h val="0.801171115777130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40692883933965E-2"/>
          <c:y val="0.1498373718657304"/>
          <c:w val="0.58669608974037479"/>
          <c:h val="0.62866549500186886"/>
        </c:manualLayout>
      </c:layout>
      <c:lineChart>
        <c:grouping val="standard"/>
        <c:varyColors val="0"/>
        <c:ser>
          <c:idx val="10"/>
          <c:order val="0"/>
          <c:tx>
            <c:strRef>
              <c:f>'MC 045'!$G$4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'MC 045'!$B$5:$B$21</c:f>
              <c:numCache>
                <c:formatCode>General</c:formatCode>
                <c:ptCount val="1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</c:numCache>
            </c:numRef>
          </c:cat>
          <c:val>
            <c:numRef>
              <c:f>'MC 045'!$G$5:$G$21</c:f>
              <c:numCache>
                <c:formatCode>0.0</c:formatCode>
                <c:ptCount val="17"/>
                <c:pt idx="0">
                  <c:v>31</c:v>
                </c:pt>
                <c:pt idx="1">
                  <c:v>25</c:v>
                </c:pt>
                <c:pt idx="2">
                  <c:v>19</c:v>
                </c:pt>
                <c:pt idx="3">
                  <c:v>21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'MC 045'!$H$4</c:f>
              <c:strCache>
                <c:ptCount val="1"/>
                <c:pt idx="0">
                  <c:v>Schwefeldioxid (SO₂) kritischer Wert zum Schutz der Vegetation seit 2010 (39. BImSchV)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'MC 045'!$H$5:$H$21</c:f>
              <c:numCache>
                <c:formatCode>0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85024"/>
        <c:axId val="89986560"/>
      </c:lineChart>
      <c:catAx>
        <c:axId val="899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986560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89986560"/>
        <c:scaling>
          <c:orientation val="minMax"/>
          <c:max val="3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 </a:t>
                </a:r>
              </a:p>
            </c:rich>
          </c:tx>
          <c:layout>
            <c:manualLayout>
              <c:xMode val="edge"/>
              <c:yMode val="edge"/>
              <c:x val="1.0615878429209087E-2"/>
              <c:y val="1.62866396667304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985024"/>
        <c:crosses val="autoZero"/>
        <c:crossBetween val="between"/>
        <c:majorUnit val="12"/>
        <c:minorUnit val="2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35778954402271"/>
          <c:y val="0.10916200117644596"/>
          <c:w val="0.28712927679391964"/>
          <c:h val="0.625732185314984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1257300</xdr:colOff>
      <xdr:row>81</xdr:row>
      <xdr:rowOff>60960</xdr:rowOff>
    </xdr:from>
    <xdr:to>
      <xdr:col>21</xdr:col>
      <xdr:colOff>609600</xdr:colOff>
      <xdr:row>111</xdr:row>
      <xdr:rowOff>91440</xdr:rowOff>
    </xdr:to>
    <xdr:graphicFrame macro="">
      <xdr:nvGraphicFramePr>
        <xdr:cNvPr id="413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40</xdr:row>
      <xdr:rowOff>76200</xdr:rowOff>
    </xdr:from>
    <xdr:to>
      <xdr:col>15</xdr:col>
      <xdr:colOff>0</xdr:colOff>
      <xdr:row>79</xdr:row>
      <xdr:rowOff>106680</xdr:rowOff>
    </xdr:to>
    <xdr:graphicFrame macro="">
      <xdr:nvGraphicFramePr>
        <xdr:cNvPr id="413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99060</xdr:colOff>
      <xdr:row>81</xdr:row>
      <xdr:rowOff>53340</xdr:rowOff>
    </xdr:from>
    <xdr:to>
      <xdr:col>10</xdr:col>
      <xdr:colOff>922020</xdr:colOff>
      <xdr:row>111</xdr:row>
      <xdr:rowOff>76200</xdr:rowOff>
    </xdr:to>
    <xdr:graphicFrame macro="">
      <xdr:nvGraphicFramePr>
        <xdr:cNvPr id="413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175260</xdr:colOff>
      <xdr:row>113</xdr:row>
      <xdr:rowOff>38100</xdr:rowOff>
    </xdr:from>
    <xdr:to>
      <xdr:col>10</xdr:col>
      <xdr:colOff>807720</xdr:colOff>
      <xdr:row>143</xdr:row>
      <xdr:rowOff>60960</xdr:rowOff>
    </xdr:to>
    <xdr:graphicFrame macro="">
      <xdr:nvGraphicFramePr>
        <xdr:cNvPr id="413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abSelected="1" workbookViewId="0">
      <selection activeCell="P20" sqref="P20"/>
    </sheetView>
  </sheetViews>
  <sheetFormatPr baseColWidth="10" defaultRowHeight="10.199999999999999" x14ac:dyDescent="0.25"/>
  <cols>
    <col min="1" max="1" width="2.88671875" style="3" customWidth="1"/>
    <col min="2" max="3" width="6.5546875" style="3" customWidth="1"/>
    <col min="4" max="4" width="13.33203125" style="3" customWidth="1"/>
    <col min="5" max="5" width="5.33203125" style="3" customWidth="1"/>
    <col min="6" max="6" width="14.109375" style="3" customWidth="1"/>
    <col min="7" max="7" width="5.5546875" style="3" customWidth="1"/>
    <col min="8" max="8" width="13.33203125" style="3" customWidth="1"/>
    <col min="9" max="9" width="5.5546875" style="3" bestFit="1" customWidth="1"/>
    <col min="10" max="10" width="7.33203125" style="3" customWidth="1"/>
    <col min="11" max="11" width="18.6640625" style="3" customWidth="1"/>
    <col min="12" max="12" width="5.33203125" style="7" customWidth="1"/>
    <col min="13" max="13" width="5.88671875" style="3" customWidth="1"/>
    <col min="14" max="14" width="4.5546875" style="26" customWidth="1"/>
    <col min="15" max="15" width="4.5546875" style="3" customWidth="1"/>
    <col min="16" max="16" width="6.6640625" style="3" customWidth="1"/>
    <col min="17" max="17" width="7.44140625" style="3" customWidth="1"/>
    <col min="18" max="16384" width="11.5546875" style="3"/>
  </cols>
  <sheetData>
    <row r="1" spans="1:17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27"/>
      <c r="M1" s="4"/>
      <c r="N1" s="5"/>
    </row>
    <row r="2" spans="1:17" ht="13.2" customHeight="1" x14ac:dyDescent="0.25">
      <c r="A2" s="6"/>
      <c r="B2" s="51" t="s">
        <v>3</v>
      </c>
      <c r="C2" s="52"/>
      <c r="D2" s="53"/>
      <c r="E2" s="53"/>
      <c r="F2" s="53"/>
      <c r="G2" s="53"/>
      <c r="H2" s="53"/>
      <c r="I2" s="53"/>
      <c r="J2" s="53"/>
      <c r="K2" s="54"/>
      <c r="N2" s="3"/>
      <c r="O2" s="2"/>
      <c r="P2" s="1"/>
      <c r="Q2" s="1"/>
    </row>
    <row r="3" spans="1:17" ht="13.2" x14ac:dyDescent="0.25">
      <c r="A3" s="6"/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7"/>
      <c r="N3" s="3"/>
      <c r="O3" s="2"/>
      <c r="P3" s="1"/>
      <c r="Q3" s="1"/>
    </row>
    <row r="4" spans="1:17" ht="126.75" customHeight="1" x14ac:dyDescent="0.25">
      <c r="A4" s="6"/>
      <c r="B4" s="29" t="s">
        <v>0</v>
      </c>
      <c r="C4" s="31" t="s">
        <v>10</v>
      </c>
      <c r="D4" s="31" t="s">
        <v>11</v>
      </c>
      <c r="E4" s="30" t="s">
        <v>2</v>
      </c>
      <c r="F4" s="49" t="s">
        <v>17</v>
      </c>
      <c r="G4" s="31" t="s">
        <v>12</v>
      </c>
      <c r="H4" s="49" t="s">
        <v>16</v>
      </c>
      <c r="I4" s="31" t="s">
        <v>13</v>
      </c>
      <c r="J4" s="31" t="s">
        <v>14</v>
      </c>
      <c r="K4" s="31" t="s">
        <v>15</v>
      </c>
      <c r="N4" s="3"/>
    </row>
    <row r="5" spans="1:17" x14ac:dyDescent="0.25">
      <c r="A5" s="6"/>
      <c r="B5" s="42">
        <v>1990</v>
      </c>
      <c r="C5" s="43">
        <v>10</v>
      </c>
      <c r="D5" s="46">
        <v>40</v>
      </c>
      <c r="E5" s="43">
        <v>14</v>
      </c>
      <c r="F5" s="46">
        <v>30</v>
      </c>
      <c r="G5" s="43">
        <v>31</v>
      </c>
      <c r="H5" s="46">
        <v>20</v>
      </c>
      <c r="I5" s="43"/>
      <c r="J5" s="44"/>
      <c r="K5" s="44"/>
      <c r="N5" s="3"/>
    </row>
    <row r="6" spans="1:17" x14ac:dyDescent="0.25">
      <c r="A6" s="6"/>
      <c r="B6" s="8">
        <v>1991</v>
      </c>
      <c r="C6" s="9">
        <v>10</v>
      </c>
      <c r="D6" s="47">
        <v>40</v>
      </c>
      <c r="E6" s="9">
        <v>12</v>
      </c>
      <c r="F6" s="47">
        <v>30</v>
      </c>
      <c r="G6" s="9">
        <v>25</v>
      </c>
      <c r="H6" s="47">
        <v>20</v>
      </c>
      <c r="I6" s="9">
        <v>77</v>
      </c>
      <c r="J6" s="10"/>
      <c r="K6" s="10"/>
      <c r="N6" s="3"/>
    </row>
    <row r="7" spans="1:17" x14ac:dyDescent="0.25">
      <c r="A7" s="6"/>
      <c r="B7" s="8">
        <v>1992</v>
      </c>
      <c r="C7" s="9">
        <v>10</v>
      </c>
      <c r="D7" s="47">
        <v>40</v>
      </c>
      <c r="E7" s="9">
        <v>12</v>
      </c>
      <c r="F7" s="47">
        <v>30</v>
      </c>
      <c r="G7" s="9">
        <v>19</v>
      </c>
      <c r="H7" s="47">
        <v>20</v>
      </c>
      <c r="I7" s="9">
        <v>86</v>
      </c>
      <c r="J7" s="10">
        <v>114</v>
      </c>
      <c r="K7" s="10">
        <v>25</v>
      </c>
      <c r="N7" s="3"/>
    </row>
    <row r="8" spans="1:17" x14ac:dyDescent="0.25">
      <c r="A8" s="6"/>
      <c r="B8" s="8">
        <v>1993</v>
      </c>
      <c r="C8" s="9">
        <v>11</v>
      </c>
      <c r="D8" s="47">
        <v>40</v>
      </c>
      <c r="E8" s="9">
        <v>14</v>
      </c>
      <c r="F8" s="47">
        <v>30</v>
      </c>
      <c r="G8" s="9">
        <v>21</v>
      </c>
      <c r="H8" s="47">
        <v>20</v>
      </c>
      <c r="I8" s="9">
        <v>83</v>
      </c>
      <c r="J8" s="10">
        <v>41</v>
      </c>
      <c r="K8" s="10">
        <v>25</v>
      </c>
      <c r="L8" s="3"/>
      <c r="N8" s="3"/>
    </row>
    <row r="9" spans="1:17" x14ac:dyDescent="0.25">
      <c r="A9" s="6"/>
      <c r="B9" s="8">
        <v>1994</v>
      </c>
      <c r="C9" s="9">
        <v>8</v>
      </c>
      <c r="D9" s="47">
        <v>40</v>
      </c>
      <c r="E9" s="9">
        <v>11</v>
      </c>
      <c r="F9" s="47">
        <v>30</v>
      </c>
      <c r="G9" s="9">
        <v>15</v>
      </c>
      <c r="H9" s="47">
        <v>20</v>
      </c>
      <c r="I9" s="9">
        <v>87</v>
      </c>
      <c r="J9" s="10">
        <v>84</v>
      </c>
      <c r="K9" s="10">
        <v>25</v>
      </c>
      <c r="L9" s="3"/>
      <c r="N9" s="3"/>
    </row>
    <row r="10" spans="1:17" x14ac:dyDescent="0.25">
      <c r="A10" s="6"/>
      <c r="B10" s="8">
        <v>1995</v>
      </c>
      <c r="C10" s="9">
        <v>9</v>
      </c>
      <c r="D10" s="47">
        <v>40</v>
      </c>
      <c r="E10" s="9">
        <v>10</v>
      </c>
      <c r="F10" s="47">
        <v>30</v>
      </c>
      <c r="G10" s="9">
        <v>14</v>
      </c>
      <c r="H10" s="47">
        <v>20</v>
      </c>
      <c r="I10" s="9">
        <v>72</v>
      </c>
      <c r="J10" s="10">
        <v>64</v>
      </c>
      <c r="K10" s="10">
        <v>25</v>
      </c>
      <c r="L10" s="3"/>
      <c r="N10" s="3"/>
    </row>
    <row r="11" spans="1:17" x14ac:dyDescent="0.25">
      <c r="A11" s="6"/>
      <c r="B11" s="8">
        <v>1996</v>
      </c>
      <c r="C11" s="9">
        <v>9</v>
      </c>
      <c r="D11" s="47">
        <v>40</v>
      </c>
      <c r="E11" s="9">
        <v>12</v>
      </c>
      <c r="F11" s="47">
        <v>30</v>
      </c>
      <c r="G11" s="9">
        <v>16</v>
      </c>
      <c r="H11" s="47">
        <v>20</v>
      </c>
      <c r="I11" s="9">
        <v>70</v>
      </c>
      <c r="J11" s="10">
        <v>45</v>
      </c>
      <c r="K11" s="10">
        <v>25</v>
      </c>
      <c r="L11" s="3"/>
      <c r="M11" s="11"/>
      <c r="N11" s="3"/>
    </row>
    <row r="12" spans="1:17" x14ac:dyDescent="0.25">
      <c r="A12" s="26"/>
      <c r="B12" s="8">
        <v>1997</v>
      </c>
      <c r="C12" s="9">
        <v>10</v>
      </c>
      <c r="D12" s="47">
        <v>40</v>
      </c>
      <c r="E12" s="9">
        <v>13</v>
      </c>
      <c r="F12" s="47">
        <v>30</v>
      </c>
      <c r="G12" s="9">
        <v>8</v>
      </c>
      <c r="H12" s="47">
        <v>20</v>
      </c>
      <c r="I12" s="9">
        <v>73</v>
      </c>
      <c r="J12" s="10">
        <v>56</v>
      </c>
      <c r="K12" s="10">
        <v>25</v>
      </c>
      <c r="L12" s="3"/>
      <c r="M12" s="13"/>
      <c r="N12" s="3"/>
    </row>
    <row r="13" spans="1:17" s="11" customFormat="1" x14ac:dyDescent="0.25">
      <c r="A13" s="33"/>
      <c r="B13" s="8">
        <v>1998</v>
      </c>
      <c r="C13" s="9">
        <v>10</v>
      </c>
      <c r="D13" s="47">
        <v>40</v>
      </c>
      <c r="E13" s="9">
        <v>13</v>
      </c>
      <c r="F13" s="47">
        <v>30</v>
      </c>
      <c r="G13" s="9">
        <v>6</v>
      </c>
      <c r="H13" s="47">
        <v>20</v>
      </c>
      <c r="I13" s="9">
        <v>67</v>
      </c>
      <c r="J13" s="10">
        <v>38</v>
      </c>
      <c r="K13" s="10">
        <v>25</v>
      </c>
      <c r="L13" s="3"/>
    </row>
    <row r="14" spans="1:17" s="13" customFormat="1" x14ac:dyDescent="0.25">
      <c r="A14" s="41"/>
      <c r="B14" s="8">
        <v>1999</v>
      </c>
      <c r="C14" s="9">
        <v>9</v>
      </c>
      <c r="D14" s="47">
        <v>40</v>
      </c>
      <c r="E14" s="9">
        <v>12</v>
      </c>
      <c r="F14" s="47">
        <v>30</v>
      </c>
      <c r="G14" s="9">
        <v>5</v>
      </c>
      <c r="H14" s="47">
        <v>20</v>
      </c>
      <c r="I14" s="9">
        <v>77</v>
      </c>
      <c r="J14" s="10">
        <v>69</v>
      </c>
      <c r="K14" s="10">
        <v>25</v>
      </c>
      <c r="L14" s="12"/>
      <c r="M14" s="11"/>
    </row>
    <row r="15" spans="1:17" s="11" customFormat="1" x14ac:dyDescent="0.25">
      <c r="A15" s="33"/>
      <c r="B15" s="8">
        <v>2000</v>
      </c>
      <c r="C15" s="9">
        <v>8</v>
      </c>
      <c r="D15" s="47">
        <v>40</v>
      </c>
      <c r="E15" s="9">
        <v>9</v>
      </c>
      <c r="F15" s="47">
        <v>30</v>
      </c>
      <c r="G15" s="9">
        <v>5</v>
      </c>
      <c r="H15" s="47">
        <v>20</v>
      </c>
      <c r="I15" s="9">
        <v>66</v>
      </c>
      <c r="J15" s="10">
        <v>32</v>
      </c>
      <c r="K15" s="10">
        <v>25</v>
      </c>
      <c r="L15" s="12"/>
    </row>
    <row r="16" spans="1:17" s="11" customFormat="1" x14ac:dyDescent="0.25">
      <c r="A16" s="33"/>
      <c r="B16" s="8">
        <v>2001</v>
      </c>
      <c r="C16" s="9">
        <v>7</v>
      </c>
      <c r="D16" s="47">
        <v>40</v>
      </c>
      <c r="E16" s="9">
        <v>8</v>
      </c>
      <c r="F16" s="47">
        <v>30</v>
      </c>
      <c r="G16" s="9">
        <v>4</v>
      </c>
      <c r="H16" s="47">
        <v>20</v>
      </c>
      <c r="I16" s="9">
        <v>63</v>
      </c>
      <c r="J16" s="10">
        <v>24</v>
      </c>
      <c r="K16" s="10">
        <v>25</v>
      </c>
      <c r="L16" s="12"/>
    </row>
    <row r="17" spans="1:14" s="11" customFormat="1" x14ac:dyDescent="0.25">
      <c r="A17" s="33"/>
      <c r="B17" s="8">
        <v>2002</v>
      </c>
      <c r="C17" s="9">
        <v>7</v>
      </c>
      <c r="D17" s="47">
        <v>40</v>
      </c>
      <c r="E17" s="9">
        <v>9</v>
      </c>
      <c r="F17" s="47">
        <v>30</v>
      </c>
      <c r="G17" s="9">
        <v>4</v>
      </c>
      <c r="H17" s="47">
        <v>20</v>
      </c>
      <c r="I17" s="9">
        <v>71</v>
      </c>
      <c r="J17" s="10">
        <v>55</v>
      </c>
      <c r="K17" s="10">
        <v>25</v>
      </c>
      <c r="L17" s="12"/>
    </row>
    <row r="18" spans="1:14" s="11" customFormat="1" x14ac:dyDescent="0.25">
      <c r="A18" s="33"/>
      <c r="B18" s="8">
        <v>2003</v>
      </c>
      <c r="C18" s="9">
        <v>8</v>
      </c>
      <c r="D18" s="47">
        <v>40</v>
      </c>
      <c r="E18" s="9">
        <v>10</v>
      </c>
      <c r="F18" s="47">
        <v>30</v>
      </c>
      <c r="G18" s="9">
        <v>4</v>
      </c>
      <c r="H18" s="47">
        <v>20</v>
      </c>
      <c r="I18" s="9">
        <v>78</v>
      </c>
      <c r="J18" s="10">
        <v>81</v>
      </c>
      <c r="K18" s="10">
        <v>25</v>
      </c>
      <c r="L18" s="12"/>
    </row>
    <row r="19" spans="1:14" s="11" customFormat="1" x14ac:dyDescent="0.25">
      <c r="A19" s="33"/>
      <c r="B19" s="32">
        <v>2004</v>
      </c>
      <c r="C19" s="9">
        <v>8</v>
      </c>
      <c r="D19" s="47">
        <v>40</v>
      </c>
      <c r="E19" s="9">
        <v>9</v>
      </c>
      <c r="F19" s="47">
        <v>30</v>
      </c>
      <c r="G19" s="9">
        <v>3</v>
      </c>
      <c r="H19" s="47">
        <v>20</v>
      </c>
      <c r="I19" s="9">
        <v>66</v>
      </c>
      <c r="J19" s="10">
        <v>13</v>
      </c>
      <c r="K19" s="10">
        <v>25</v>
      </c>
      <c r="L19" s="12"/>
    </row>
    <row r="20" spans="1:14" s="11" customFormat="1" x14ac:dyDescent="0.25">
      <c r="A20" s="33"/>
      <c r="B20" s="32">
        <v>2005</v>
      </c>
      <c r="C20" s="9">
        <v>7</v>
      </c>
      <c r="D20" s="47">
        <v>40</v>
      </c>
      <c r="E20" s="9">
        <v>7</v>
      </c>
      <c r="F20" s="47">
        <v>30</v>
      </c>
      <c r="G20" s="9">
        <v>3</v>
      </c>
      <c r="H20" s="47">
        <v>20</v>
      </c>
      <c r="I20" s="9">
        <v>67</v>
      </c>
      <c r="J20" s="10">
        <v>28</v>
      </c>
      <c r="K20" s="10">
        <v>25</v>
      </c>
      <c r="L20" s="12"/>
    </row>
    <row r="21" spans="1:14" s="11" customFormat="1" x14ac:dyDescent="0.25">
      <c r="A21" s="33"/>
      <c r="B21" s="32">
        <v>2006</v>
      </c>
      <c r="C21" s="34">
        <v>7</v>
      </c>
      <c r="D21" s="48">
        <v>40</v>
      </c>
      <c r="E21" s="34">
        <v>8</v>
      </c>
      <c r="F21" s="48">
        <v>30</v>
      </c>
      <c r="G21" s="34">
        <v>3</v>
      </c>
      <c r="H21" s="48">
        <v>20</v>
      </c>
      <c r="I21" s="34">
        <v>72</v>
      </c>
      <c r="J21" s="35"/>
      <c r="K21" s="35"/>
      <c r="L21" s="12"/>
    </row>
    <row r="22" spans="1:14" s="11" customFormat="1" x14ac:dyDescent="0.25">
      <c r="A22" s="33"/>
      <c r="B22" s="37"/>
      <c r="C22" s="37"/>
      <c r="D22" s="37"/>
      <c r="E22" s="38"/>
      <c r="F22" s="39"/>
      <c r="G22" s="38"/>
      <c r="H22" s="39"/>
      <c r="I22" s="38"/>
      <c r="J22" s="40"/>
      <c r="K22" s="45"/>
      <c r="L22" s="12"/>
    </row>
    <row r="23" spans="1:14" x14ac:dyDescent="0.25">
      <c r="A23" s="26"/>
      <c r="B23" s="36">
        <v>1990</v>
      </c>
      <c r="C23" s="16">
        <f t="shared" ref="C23:C39" si="0">C5/D5</f>
        <v>0.25</v>
      </c>
      <c r="D23" s="16"/>
      <c r="E23" s="16">
        <f t="shared" ref="E23:E36" si="1">E5/F5</f>
        <v>0.46666666666666667</v>
      </c>
      <c r="F23" s="16">
        <f t="shared" ref="F23:F39" si="2">F5/F5</f>
        <v>1</v>
      </c>
      <c r="G23" s="14">
        <f t="shared" ref="G23:G39" si="3">G5/H5</f>
        <v>1.55</v>
      </c>
      <c r="H23" s="14"/>
      <c r="I23" s="15"/>
      <c r="J23" s="15"/>
      <c r="K23" s="16"/>
      <c r="N23" s="3"/>
    </row>
    <row r="24" spans="1:14" x14ac:dyDescent="0.25">
      <c r="A24" s="26"/>
      <c r="B24" s="17">
        <v>1991</v>
      </c>
      <c r="C24" s="20">
        <f t="shared" si="0"/>
        <v>0.25</v>
      </c>
      <c r="D24" s="20"/>
      <c r="E24" s="20">
        <f t="shared" si="1"/>
        <v>0.4</v>
      </c>
      <c r="F24" s="20">
        <f t="shared" si="2"/>
        <v>1</v>
      </c>
      <c r="G24" s="18">
        <f t="shared" si="3"/>
        <v>1.25</v>
      </c>
      <c r="H24" s="18"/>
      <c r="I24" s="19"/>
      <c r="J24" s="19"/>
      <c r="K24" s="20"/>
      <c r="N24" s="3"/>
    </row>
    <row r="25" spans="1:14" x14ac:dyDescent="0.25">
      <c r="A25" s="26"/>
      <c r="B25" s="17">
        <v>1992</v>
      </c>
      <c r="C25" s="20">
        <f t="shared" si="0"/>
        <v>0.25</v>
      </c>
      <c r="D25" s="20"/>
      <c r="E25" s="20">
        <f t="shared" si="1"/>
        <v>0.4</v>
      </c>
      <c r="F25" s="20">
        <f t="shared" si="2"/>
        <v>1</v>
      </c>
      <c r="G25" s="18">
        <f t="shared" si="3"/>
        <v>0.95</v>
      </c>
      <c r="H25" s="18"/>
      <c r="I25" s="20"/>
      <c r="J25" s="20"/>
      <c r="K25" s="20"/>
      <c r="N25" s="3"/>
    </row>
    <row r="26" spans="1:14" x14ac:dyDescent="0.25">
      <c r="A26" s="26"/>
      <c r="B26" s="17">
        <v>1993</v>
      </c>
      <c r="C26" s="20">
        <f t="shared" si="0"/>
        <v>0.27500000000000002</v>
      </c>
      <c r="D26" s="20"/>
      <c r="E26" s="20">
        <f t="shared" si="1"/>
        <v>0.46666666666666667</v>
      </c>
      <c r="F26" s="20">
        <f t="shared" si="2"/>
        <v>1</v>
      </c>
      <c r="G26" s="18">
        <f t="shared" si="3"/>
        <v>1.05</v>
      </c>
      <c r="H26" s="18"/>
      <c r="I26" s="20"/>
      <c r="J26" s="20"/>
      <c r="K26" s="20"/>
      <c r="N26" s="3"/>
    </row>
    <row r="27" spans="1:14" x14ac:dyDescent="0.25">
      <c r="A27" s="26"/>
      <c r="B27" s="17">
        <v>1994</v>
      </c>
      <c r="C27" s="20">
        <f t="shared" si="0"/>
        <v>0.2</v>
      </c>
      <c r="D27" s="20"/>
      <c r="E27" s="20">
        <f t="shared" si="1"/>
        <v>0.36666666666666664</v>
      </c>
      <c r="F27" s="20">
        <f t="shared" si="2"/>
        <v>1</v>
      </c>
      <c r="G27" s="18">
        <f t="shared" si="3"/>
        <v>0.75</v>
      </c>
      <c r="H27" s="18"/>
      <c r="I27" s="20"/>
      <c r="J27" s="20"/>
      <c r="K27" s="20"/>
      <c r="N27" s="3"/>
    </row>
    <row r="28" spans="1:14" x14ac:dyDescent="0.25">
      <c r="A28" s="26"/>
      <c r="B28" s="17">
        <v>1995</v>
      </c>
      <c r="C28" s="20">
        <f t="shared" si="0"/>
        <v>0.22500000000000001</v>
      </c>
      <c r="D28" s="20"/>
      <c r="E28" s="20">
        <f t="shared" si="1"/>
        <v>0.33333333333333331</v>
      </c>
      <c r="F28" s="20">
        <f t="shared" si="2"/>
        <v>1</v>
      </c>
      <c r="G28" s="18">
        <f t="shared" si="3"/>
        <v>0.7</v>
      </c>
      <c r="H28" s="18"/>
      <c r="I28" s="20"/>
      <c r="J28" s="20"/>
      <c r="K28" s="20"/>
      <c r="N28" s="3"/>
    </row>
    <row r="29" spans="1:14" x14ac:dyDescent="0.25">
      <c r="A29" s="26"/>
      <c r="B29" s="17">
        <v>1996</v>
      </c>
      <c r="C29" s="20">
        <f t="shared" si="0"/>
        <v>0.22500000000000001</v>
      </c>
      <c r="D29" s="20"/>
      <c r="E29" s="20">
        <f t="shared" si="1"/>
        <v>0.4</v>
      </c>
      <c r="F29" s="20">
        <f t="shared" si="2"/>
        <v>1</v>
      </c>
      <c r="G29" s="18">
        <f t="shared" si="3"/>
        <v>0.8</v>
      </c>
      <c r="H29" s="18"/>
      <c r="I29" s="20"/>
      <c r="J29" s="20"/>
      <c r="K29" s="20"/>
      <c r="N29" s="3"/>
    </row>
    <row r="30" spans="1:14" x14ac:dyDescent="0.25">
      <c r="A30" s="26"/>
      <c r="B30" s="17">
        <v>1997</v>
      </c>
      <c r="C30" s="20">
        <f t="shared" si="0"/>
        <v>0.25</v>
      </c>
      <c r="D30" s="20"/>
      <c r="E30" s="20">
        <f t="shared" si="1"/>
        <v>0.43333333333333335</v>
      </c>
      <c r="F30" s="20">
        <f t="shared" si="2"/>
        <v>1</v>
      </c>
      <c r="G30" s="18">
        <f t="shared" si="3"/>
        <v>0.4</v>
      </c>
      <c r="H30" s="18"/>
      <c r="I30" s="20"/>
      <c r="J30" s="20"/>
      <c r="K30" s="20"/>
      <c r="N30" s="3"/>
    </row>
    <row r="31" spans="1:14" x14ac:dyDescent="0.25">
      <c r="A31" s="26"/>
      <c r="B31" s="17">
        <v>1998</v>
      </c>
      <c r="C31" s="20">
        <f t="shared" si="0"/>
        <v>0.25</v>
      </c>
      <c r="D31" s="20"/>
      <c r="E31" s="20">
        <f t="shared" si="1"/>
        <v>0.43333333333333335</v>
      </c>
      <c r="F31" s="20">
        <f t="shared" si="2"/>
        <v>1</v>
      </c>
      <c r="G31" s="18">
        <f t="shared" si="3"/>
        <v>0.3</v>
      </c>
      <c r="H31" s="18"/>
      <c r="I31" s="20"/>
      <c r="J31" s="20"/>
      <c r="K31" s="20"/>
      <c r="N31" s="3"/>
    </row>
    <row r="32" spans="1:14" x14ac:dyDescent="0.25">
      <c r="A32" s="26"/>
      <c r="B32" s="17">
        <v>1999</v>
      </c>
      <c r="C32" s="20">
        <f t="shared" si="0"/>
        <v>0.22500000000000001</v>
      </c>
      <c r="D32" s="20"/>
      <c r="E32" s="20">
        <f t="shared" si="1"/>
        <v>0.4</v>
      </c>
      <c r="F32" s="20">
        <f t="shared" si="2"/>
        <v>1</v>
      </c>
      <c r="G32" s="18">
        <f t="shared" si="3"/>
        <v>0.25</v>
      </c>
      <c r="H32" s="18"/>
      <c r="I32" s="20"/>
      <c r="J32" s="20"/>
      <c r="K32" s="20"/>
      <c r="N32" s="3"/>
    </row>
    <row r="33" spans="1:14" x14ac:dyDescent="0.25">
      <c r="A33" s="26"/>
      <c r="B33" s="17">
        <v>2000</v>
      </c>
      <c r="C33" s="20">
        <f t="shared" si="0"/>
        <v>0.2</v>
      </c>
      <c r="D33" s="20"/>
      <c r="E33" s="20">
        <f t="shared" si="1"/>
        <v>0.3</v>
      </c>
      <c r="F33" s="20">
        <f t="shared" si="2"/>
        <v>1</v>
      </c>
      <c r="G33" s="18">
        <f t="shared" si="3"/>
        <v>0.25</v>
      </c>
      <c r="H33" s="18"/>
      <c r="I33" s="20"/>
      <c r="J33" s="20"/>
      <c r="K33" s="20"/>
      <c r="N33" s="3"/>
    </row>
    <row r="34" spans="1:14" x14ac:dyDescent="0.25">
      <c r="A34" s="26"/>
      <c r="B34" s="17">
        <v>2001</v>
      </c>
      <c r="C34" s="20">
        <f t="shared" si="0"/>
        <v>0.17499999999999999</v>
      </c>
      <c r="D34" s="20"/>
      <c r="E34" s="20">
        <f t="shared" si="1"/>
        <v>0.26666666666666666</v>
      </c>
      <c r="F34" s="20">
        <f t="shared" si="2"/>
        <v>1</v>
      </c>
      <c r="G34" s="18">
        <f t="shared" si="3"/>
        <v>0.2</v>
      </c>
      <c r="H34" s="18"/>
      <c r="I34" s="20"/>
      <c r="J34" s="20"/>
      <c r="K34" s="20"/>
      <c r="N34" s="3"/>
    </row>
    <row r="35" spans="1:14" x14ac:dyDescent="0.25">
      <c r="A35" s="26"/>
      <c r="B35" s="17">
        <v>2002</v>
      </c>
      <c r="C35" s="20">
        <f t="shared" si="0"/>
        <v>0.17499999999999999</v>
      </c>
      <c r="D35" s="20"/>
      <c r="E35" s="20">
        <f t="shared" si="1"/>
        <v>0.3</v>
      </c>
      <c r="F35" s="20">
        <f t="shared" si="2"/>
        <v>1</v>
      </c>
      <c r="G35" s="18">
        <f t="shared" si="3"/>
        <v>0.2</v>
      </c>
      <c r="H35" s="18"/>
      <c r="I35" s="20"/>
      <c r="J35" s="20"/>
      <c r="K35" s="20"/>
      <c r="N35" s="3"/>
    </row>
    <row r="36" spans="1:14" x14ac:dyDescent="0.25">
      <c r="A36" s="26"/>
      <c r="B36" s="17">
        <v>2003</v>
      </c>
      <c r="C36" s="20">
        <f t="shared" si="0"/>
        <v>0.2</v>
      </c>
      <c r="D36" s="20"/>
      <c r="E36" s="20">
        <f t="shared" si="1"/>
        <v>0.33333333333333331</v>
      </c>
      <c r="F36" s="20">
        <f t="shared" si="2"/>
        <v>1</v>
      </c>
      <c r="G36" s="18">
        <f t="shared" si="3"/>
        <v>0.2</v>
      </c>
      <c r="H36" s="18"/>
      <c r="I36" s="20"/>
      <c r="J36" s="20"/>
      <c r="K36" s="20"/>
      <c r="L36" s="28"/>
      <c r="M36" s="25"/>
      <c r="N36" s="3"/>
    </row>
    <row r="37" spans="1:14" x14ac:dyDescent="0.25">
      <c r="A37" s="26"/>
      <c r="B37" s="17">
        <v>2004</v>
      </c>
      <c r="C37" s="20">
        <f t="shared" si="0"/>
        <v>0.2</v>
      </c>
      <c r="D37" s="20"/>
      <c r="E37" s="20">
        <f>E19/F19</f>
        <v>0.3</v>
      </c>
      <c r="F37" s="20">
        <f t="shared" si="2"/>
        <v>1</v>
      </c>
      <c r="G37" s="18">
        <f t="shared" si="3"/>
        <v>0.15</v>
      </c>
      <c r="H37" s="18"/>
      <c r="I37" s="20"/>
      <c r="J37" s="20"/>
      <c r="K37" s="20"/>
      <c r="L37" s="28"/>
      <c r="M37" s="25"/>
      <c r="N37" s="3"/>
    </row>
    <row r="38" spans="1:14" x14ac:dyDescent="0.25">
      <c r="A38" s="26"/>
      <c r="B38" s="17">
        <v>2005</v>
      </c>
      <c r="C38" s="20">
        <f t="shared" si="0"/>
        <v>0.17499999999999999</v>
      </c>
      <c r="D38" s="20"/>
      <c r="E38" s="20">
        <f>E20/F20</f>
        <v>0.23333333333333334</v>
      </c>
      <c r="F38" s="20">
        <f t="shared" si="2"/>
        <v>1</v>
      </c>
      <c r="G38" s="18">
        <f t="shared" si="3"/>
        <v>0.15</v>
      </c>
      <c r="H38" s="18"/>
      <c r="I38" s="20"/>
      <c r="J38" s="20"/>
      <c r="K38" s="20"/>
      <c r="N38" s="3"/>
    </row>
    <row r="39" spans="1:14" x14ac:dyDescent="0.25">
      <c r="A39" s="26"/>
      <c r="B39" s="21">
        <v>2006</v>
      </c>
      <c r="C39" s="23">
        <f t="shared" si="0"/>
        <v>0.17499999999999999</v>
      </c>
      <c r="D39" s="23"/>
      <c r="E39" s="23">
        <f>E21/F21</f>
        <v>0.26666666666666666</v>
      </c>
      <c r="F39" s="23">
        <f t="shared" si="2"/>
        <v>1</v>
      </c>
      <c r="G39" s="22">
        <f t="shared" si="3"/>
        <v>0.15</v>
      </c>
      <c r="H39" s="22"/>
      <c r="I39" s="23"/>
      <c r="J39" s="23"/>
      <c r="K39" s="23"/>
      <c r="N39" s="3"/>
    </row>
    <row r="40" spans="1:14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152" spans="4:5" ht="11.4" x14ac:dyDescent="0.25">
      <c r="D152" s="50" t="s">
        <v>4</v>
      </c>
      <c r="E152" s="50" t="s">
        <v>5</v>
      </c>
    </row>
    <row r="153" spans="4:5" ht="11.4" x14ac:dyDescent="0.25">
      <c r="D153" s="50" t="s">
        <v>6</v>
      </c>
      <c r="E153" s="50" t="s">
        <v>7</v>
      </c>
    </row>
    <row r="154" spans="4:5" ht="11.4" x14ac:dyDescent="0.25">
      <c r="D154" s="50" t="s">
        <v>8</v>
      </c>
      <c r="E154" s="50" t="s">
        <v>9</v>
      </c>
    </row>
  </sheetData>
  <mergeCells count="2">
    <mergeCell ref="B2:K2"/>
    <mergeCell ref="B3:K3"/>
  </mergeCells>
  <phoneticPr fontId="0" type="noConversion"/>
  <conditionalFormatting sqref="L12">
    <cfRule type="cellIs" dxfId="1" priority="1" stopIfTrue="1" operator="greaterThan">
      <formula>40</formula>
    </cfRule>
  </conditionalFormatting>
  <conditionalFormatting sqref="M12">
    <cfRule type="cellIs" dxfId="0" priority="2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C23:C39 E23:E39 G23:G39" unlockedFormula="1"/>
    <ignoredError sqref="F23:F39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045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2006-04-21T10:57:54Z</cp:lastPrinted>
  <dcterms:created xsi:type="dcterms:W3CDTF">2006-01-18T14:51:26Z</dcterms:created>
  <dcterms:modified xsi:type="dcterms:W3CDTF">2017-10-26T14:48:58Z</dcterms:modified>
</cp:coreProperties>
</file>