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" yWindow="-15" windowWidth="15330" windowHeight="4380"/>
  </bookViews>
  <sheets>
    <sheet name="MC 042" sheetId="4" r:id="rId1"/>
    <sheet name="Metalle" sheetId="5" r:id="rId2"/>
  </sheets>
  <calcPr calcId="162913"/>
</workbook>
</file>

<file path=xl/calcChain.xml><?xml version="1.0" encoding="utf-8"?>
<calcChain xmlns="http://schemas.openxmlformats.org/spreadsheetml/2006/main">
  <c r="K41" i="5" l="1"/>
  <c r="I41" i="5"/>
  <c r="G41" i="5"/>
  <c r="E41" i="5"/>
  <c r="C41" i="5"/>
  <c r="S73" i="4" l="1"/>
  <c r="N73" i="4"/>
  <c r="L73" i="4"/>
  <c r="J73" i="4"/>
  <c r="G73" i="4"/>
  <c r="K39" i="5" l="1"/>
  <c r="K40" i="5"/>
  <c r="I39" i="5"/>
  <c r="I40" i="5"/>
  <c r="G39" i="5"/>
  <c r="G40" i="5"/>
  <c r="E39" i="5"/>
  <c r="E40" i="5"/>
  <c r="C39" i="5"/>
  <c r="C40" i="5"/>
  <c r="J71" i="4" l="1"/>
  <c r="J61" i="4" l="1"/>
  <c r="J62" i="4"/>
  <c r="J63" i="4"/>
  <c r="J64" i="4"/>
  <c r="J65" i="4"/>
  <c r="J66" i="4"/>
  <c r="J67" i="4"/>
  <c r="J68" i="4"/>
  <c r="J69" i="4"/>
  <c r="J70" i="4"/>
  <c r="J72" i="4"/>
  <c r="J60" i="4"/>
  <c r="S72" i="4"/>
  <c r="N72" i="4"/>
  <c r="L72" i="4"/>
  <c r="G72" i="4"/>
  <c r="S71" i="4" l="1"/>
  <c r="N71" i="4"/>
  <c r="L71" i="4"/>
  <c r="G71" i="4"/>
  <c r="K38" i="5" l="1"/>
  <c r="I38" i="5"/>
  <c r="G38" i="5"/>
  <c r="E38" i="5"/>
  <c r="C38" i="5" l="1"/>
  <c r="AA70" i="4"/>
  <c r="N70" i="4" l="1"/>
  <c r="L70" i="4"/>
  <c r="G70" i="4"/>
  <c r="S70" i="4" l="1"/>
  <c r="S69" i="4" l="1"/>
  <c r="N69" i="4"/>
  <c r="L69" i="4"/>
  <c r="G69" i="4"/>
  <c r="AA69" i="4" l="1"/>
  <c r="K37" i="5" l="1"/>
  <c r="I37" i="5"/>
  <c r="G37" i="5"/>
  <c r="E37" i="5"/>
  <c r="C37" i="5"/>
  <c r="AA68" i="4" l="1"/>
  <c r="S68" i="4"/>
  <c r="N68" i="4"/>
  <c r="L68" i="4"/>
  <c r="G68" i="4"/>
  <c r="C36" i="5" l="1"/>
  <c r="E36" i="5" l="1"/>
  <c r="G36" i="5"/>
  <c r="I36" i="5"/>
  <c r="K36" i="5"/>
  <c r="AA66" i="4" l="1"/>
  <c r="AA67" i="4"/>
  <c r="S67" i="4"/>
  <c r="N67" i="4"/>
  <c r="L67" i="4"/>
  <c r="G67" i="4"/>
  <c r="K35" i="5"/>
  <c r="I35" i="5"/>
  <c r="G35" i="5"/>
  <c r="E35" i="5"/>
  <c r="C35" i="5"/>
  <c r="K34" i="5"/>
  <c r="I34" i="5"/>
  <c r="G34" i="5"/>
  <c r="E34" i="5"/>
  <c r="C34" i="5"/>
  <c r="S66" i="4"/>
  <c r="N66" i="4"/>
  <c r="L66" i="4"/>
  <c r="G66" i="4"/>
  <c r="P59" i="4"/>
  <c r="K33" i="5"/>
  <c r="I33" i="5"/>
  <c r="G33" i="5"/>
  <c r="E33" i="5"/>
  <c r="C33" i="5"/>
  <c r="AA64" i="4"/>
  <c r="AA65" i="4"/>
  <c r="S65" i="4"/>
  <c r="N65" i="4"/>
  <c r="L65" i="4"/>
  <c r="G65" i="4"/>
  <c r="I32" i="5"/>
  <c r="G32" i="5"/>
  <c r="E32" i="5"/>
  <c r="C32" i="5"/>
  <c r="S64" i="4"/>
  <c r="N64" i="4"/>
  <c r="L64" i="4"/>
  <c r="G64" i="4"/>
  <c r="AA62" i="4"/>
  <c r="AA63" i="4"/>
  <c r="S63" i="4"/>
  <c r="N63" i="4"/>
  <c r="L63" i="4"/>
  <c r="G63" i="4"/>
  <c r="K31" i="5"/>
  <c r="I31" i="5"/>
  <c r="G31" i="5"/>
  <c r="E31" i="5"/>
  <c r="C31" i="5"/>
  <c r="L62" i="4"/>
  <c r="N62" i="4"/>
  <c r="G62" i="4"/>
  <c r="C30" i="5"/>
  <c r="E30" i="5"/>
  <c r="G30" i="5"/>
  <c r="I30" i="5"/>
  <c r="K30" i="5"/>
  <c r="C29" i="5"/>
  <c r="E29" i="5"/>
  <c r="G29" i="5"/>
  <c r="I29" i="5"/>
  <c r="K29" i="5"/>
  <c r="S61" i="4"/>
  <c r="N61" i="4"/>
  <c r="L61" i="4"/>
  <c r="G61" i="4"/>
  <c r="AA59" i="4"/>
  <c r="AA60" i="4"/>
  <c r="AA61" i="4"/>
  <c r="AA58" i="4"/>
  <c r="G60" i="4"/>
  <c r="L60" i="4"/>
  <c r="N60" i="4"/>
  <c r="S60" i="4"/>
  <c r="S59" i="4"/>
  <c r="N59" i="4"/>
  <c r="L59" i="4"/>
  <c r="G59" i="4"/>
  <c r="S58" i="4"/>
  <c r="N58" i="4"/>
  <c r="L58" i="4"/>
  <c r="G58" i="4"/>
  <c r="P58" i="4"/>
  <c r="S57" i="4"/>
  <c r="N57" i="4"/>
  <c r="P57" i="4"/>
  <c r="L57" i="4"/>
  <c r="G57" i="4"/>
  <c r="S56" i="4"/>
  <c r="S47" i="4"/>
  <c r="S48" i="4"/>
  <c r="S49" i="4"/>
  <c r="S50" i="4"/>
  <c r="S51" i="4"/>
  <c r="S52" i="4"/>
  <c r="S53" i="4"/>
  <c r="S54" i="4"/>
  <c r="S55" i="4"/>
  <c r="S45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N41" i="4"/>
  <c r="N56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41" i="4"/>
  <c r="G51" i="4"/>
  <c r="G52" i="4"/>
  <c r="G53" i="4"/>
  <c r="G54" i="4"/>
  <c r="G55" i="4"/>
  <c r="G56" i="4"/>
  <c r="G50" i="4"/>
  <c r="D40" i="4"/>
  <c r="D41" i="4"/>
  <c r="D42" i="4"/>
  <c r="D43" i="4"/>
  <c r="D44" i="4"/>
  <c r="D45" i="4"/>
  <c r="D46" i="4"/>
  <c r="D47" i="4"/>
  <c r="D48" i="4"/>
  <c r="D49" i="4"/>
  <c r="D51" i="4"/>
  <c r="D52" i="4"/>
  <c r="D53" i="4"/>
  <c r="D54" i="4"/>
  <c r="D55" i="4"/>
  <c r="D56" i="4"/>
  <c r="I27" i="5"/>
  <c r="I28" i="5"/>
  <c r="I24" i="5"/>
  <c r="I25" i="5"/>
  <c r="G24" i="5"/>
  <c r="G25" i="5"/>
  <c r="G27" i="5"/>
  <c r="G28" i="5"/>
  <c r="E27" i="5"/>
  <c r="E28" i="5"/>
  <c r="E24" i="5"/>
  <c r="E25" i="5"/>
  <c r="K24" i="5"/>
  <c r="K25" i="5"/>
  <c r="K27" i="5"/>
  <c r="K28" i="5"/>
  <c r="K26" i="5"/>
  <c r="I26" i="5"/>
  <c r="G26" i="5"/>
  <c r="E26" i="5"/>
  <c r="C27" i="5"/>
  <c r="C28" i="5"/>
  <c r="C26" i="5"/>
</calcChain>
</file>

<file path=xl/sharedStrings.xml><?xml version="1.0" encoding="utf-8"?>
<sst xmlns="http://schemas.openxmlformats.org/spreadsheetml/2006/main" count="59" uniqueCount="56">
  <si>
    <t>Messparameter, Angaben in µg/m³</t>
  </si>
  <si>
    <t xml:space="preserve">12047 Berlin, Neukoelln, Nansenstr. 10, KITA-Gelände </t>
  </si>
  <si>
    <t>Ruß: elementarer Kohlenstoff (EC) aus Black Smoke (BS)</t>
  </si>
  <si>
    <t>Stickoxide (NOx)</t>
  </si>
  <si>
    <t>Benzol</t>
  </si>
  <si>
    <t>Toluol</t>
  </si>
  <si>
    <t>Gesamtstaub</t>
  </si>
  <si>
    <t>Datengrundlage für BLUME MC 042 (Jahresmittelwerte, siehe auch MP 042, ehemals MP 517, Meßort Nr. 17)</t>
  </si>
  <si>
    <r>
      <t>Ozon, Anzahl der Tage &gt;110 µg/m</t>
    </r>
    <r>
      <rPr>
        <vertAlign val="superscript"/>
        <sz val="8"/>
        <rFont val="Arial"/>
        <family val="2"/>
      </rPr>
      <t xml:space="preserve">3, </t>
    </r>
    <r>
      <rPr>
        <sz val="8"/>
        <rFont val="Arial"/>
        <family val="2"/>
      </rPr>
      <t>(8h)-Mittelwert, ermittelt von 12:00-24:00 Uhr, gültig bis 1999</t>
    </r>
  </si>
  <si>
    <t>Ozon, Anzahl der Tage &gt;120 µg/m³, max. 8h-Mittelwert eines Tages während eines Kalenderjahres</t>
  </si>
  <si>
    <t>Ozon, Anzahl der Tage &gt;120 µg/m³ max. 8h-Mittelwert eines Tages während eines Kalenderjahres, gemittelt über 3 Jahre</t>
  </si>
  <si>
    <t>Messparameter, Angaben in ng/m³</t>
  </si>
  <si>
    <t>Chrom (Cr)</t>
  </si>
  <si>
    <t>Vanadium (V)</t>
  </si>
  <si>
    <t>Stickstoffmonoxid (NO)</t>
  </si>
  <si>
    <r>
      <t>NH</t>
    </r>
    <r>
      <rPr>
        <sz val="8"/>
        <rFont val="Calibri"/>
        <family val="2"/>
      </rPr>
      <t>₃</t>
    </r>
  </si>
  <si>
    <t>O₃</t>
  </si>
  <si>
    <t>NOx</t>
  </si>
  <si>
    <t>NO₂</t>
  </si>
  <si>
    <t>PM₂‚₅</t>
  </si>
  <si>
    <t>PM₁₀</t>
  </si>
  <si>
    <t>SO₂</t>
  </si>
  <si>
    <t>PM₁₀, Anzahl der 24h-Grenzwert-Überschreitung</t>
  </si>
  <si>
    <t>PM₁₀, Anzahl der zulässigen Überschreitungen des 24-h-Grenzwertes (50µg/m³, 35 Überschreitungen/Jahr)</t>
  </si>
  <si>
    <t>Schwefeldioxid (SO₂)</t>
  </si>
  <si>
    <t>Ozon (O₃)</t>
  </si>
  <si>
    <t>Benz(a)pyren [ng/m³]</t>
  </si>
  <si>
    <t>Titel:</t>
  </si>
  <si>
    <t>Umweltatlas Karte 03_12_1</t>
  </si>
  <si>
    <t>Verfasser:</t>
  </si>
  <si>
    <t>Thema:</t>
  </si>
  <si>
    <t>Entwicklung Luftqualität - Immissionen</t>
  </si>
  <si>
    <t>PM₂‚₅ Zielwert zum Gesundheitsschutz bis Ende 2014, Grenzwert zum Gesundheitsschutz ab 2015,  EU-Richtlinie (2008/50/EG)</t>
  </si>
  <si>
    <t>Ruß, Jahresgrenzwert (bis 31.12.2004)</t>
  </si>
  <si>
    <t>Black Smoke, Jahresmittelwerte</t>
  </si>
  <si>
    <t>PM₂‚₅
(bis 2016 gravimetrisches Referenzverfahren, ab 2017 automatisches Streulichtverfahren)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</si>
  <si>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</si>
  <si>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</si>
  <si>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</si>
  <si>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(SO₂), kritischer Wert zum Schutz der Vegetation seit 2010, EU-Richtlinie (2008/50/EG) (von 1999-2009: Grenzwert zum Schutz der Vegetation)</t>
  </si>
  <si>
    <t>Kohlenmonoxid (CO)
in mg/m³</t>
  </si>
  <si>
    <t>Benzol, Jahresgrenzwert zum Gesundheitsschutz (ab 1.1.2010)</t>
  </si>
  <si>
    <r>
      <t>Ozon</t>
    </r>
    <r>
      <rPr>
        <vertAlign val="subscript"/>
        <sz val="8"/>
        <rFont val="Arial"/>
        <family val="2"/>
      </rPr>
      <t>Zielwert</t>
    </r>
    <r>
      <rPr>
        <sz val="8"/>
        <rFont val="Arial"/>
        <family val="2"/>
      </rPr>
      <t>, Anzahl der Tage &gt;120 µg/m³ (8h), gemittelt über 3 Jahre (120 µg/m³ darf an höchstens 25 Tagen pro Kalenderjahr überschritten werden, gilt ab 1.1.2010)</t>
    </r>
  </si>
  <si>
    <t>Ruß: EC_R
(ermittelt durch thermo-optische Analyse, Reflexion)</t>
  </si>
  <si>
    <r>
      <t>Benzo(a)pyren in [ng/m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], Zielwert zum Schutz der menschlichen Gesundheit in [ng/m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], 39. BImSchV</t>
    </r>
  </si>
  <si>
    <t>Arsen (As)</t>
  </si>
  <si>
    <t>Kadmium (Cd)</t>
  </si>
  <si>
    <t>Nickel (Ni)</t>
  </si>
  <si>
    <t>Blei (Pb)</t>
  </si>
  <si>
    <t>Benz(a)pyren</t>
  </si>
  <si>
    <t>Arsen (As) in [ng/m3],  Zielwert zum Schutz der menschlichen Gesundheit, 39. BImSchV</t>
  </si>
  <si>
    <t>Kadmium (Cd) in [ng/m3], Zielwert zum Schutz der menschlichen Gesundheit, 39. BImSchV</t>
  </si>
  <si>
    <t>Nickel (Ni) in [ng/m3], Zielwert zum Schutz der menschlichen Gesundheit, 39. BImSchV</t>
  </si>
  <si>
    <t>Blei (Pb) in [ng/m3], Zielwert zum Schutz der menschlichen Gesundheit, 39. BImSchV</t>
  </si>
  <si>
    <t>Benzo(a)pyren in [ng/m3], Zielwert zum Schutz der menschlichen Gesundheit in [ng/m3], 39. BImSchV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</si>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</sst>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9"/>
      </bottom>
      <diagonal/>
    </border>
    <border>
      <left/>
      <right style="thin">
        <color indexed="8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1" fillId="0" borderId="0"/>
    <xf numFmtId="0" fontId="6" fillId="0" borderId="0"/>
    <xf numFmtId="0" fontId="1" fillId="0" borderId="0"/>
  </cellStyleXfs>
  <cellXfs count="108">
    <xf numFmtId="0" fontId="0" fillId="0" borderId="0" xfId="0"/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164" fontId="2" fillId="0" borderId="2" xfId="0" applyNumberFormat="1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164" fontId="2" fillId="2" borderId="4" xfId="0" applyNumberFormat="1" applyFont="1" applyFill="1" applyBorder="1" applyAlignment="1" applyProtection="1">
      <alignment horizontal="left" vertical="top" wrapText="1"/>
      <protection locked="0"/>
    </xf>
    <xf numFmtId="164" fontId="2" fillId="2" borderId="4" xfId="0" applyNumberFormat="1" applyFont="1" applyFill="1" applyBorder="1" applyAlignment="1">
      <alignment horizontal="left" vertical="top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2" fillId="2" borderId="4" xfId="3" applyNumberFormat="1" applyFont="1" applyFill="1" applyBorder="1" applyAlignment="1">
      <alignment horizontal="left" vertical="top"/>
    </xf>
    <xf numFmtId="164" fontId="2" fillId="2" borderId="4" xfId="4" applyNumberFormat="1" applyFont="1" applyFill="1" applyBorder="1" applyAlignment="1">
      <alignment horizontal="left" vertical="top"/>
    </xf>
    <xf numFmtId="164" fontId="2" fillId="2" borderId="4" xfId="5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left" vertical="top" wrapText="1"/>
      <protection locked="0"/>
    </xf>
    <xf numFmtId="9" fontId="2" fillId="2" borderId="4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1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9" fontId="2" fillId="2" borderId="5" xfId="0" applyNumberFormat="1" applyFont="1" applyFill="1" applyBorder="1" applyAlignment="1" applyProtection="1">
      <alignment horizontal="left" vertical="top" wrapText="1"/>
      <protection locked="0"/>
    </xf>
    <xf numFmtId="9" fontId="5" fillId="2" borderId="5" xfId="0" applyNumberFormat="1" applyFont="1" applyFill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164" fontId="2" fillId="0" borderId="6" xfId="0" applyNumberFormat="1" applyFont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left" vertical="top"/>
      <protection locked="0"/>
    </xf>
    <xf numFmtId="1" fontId="2" fillId="2" borderId="4" xfId="3" applyNumberFormat="1" applyFont="1" applyFill="1" applyBorder="1" applyAlignment="1">
      <alignment horizontal="left" vertical="top"/>
    </xf>
    <xf numFmtId="1" fontId="2" fillId="2" borderId="7" xfId="0" applyNumberFormat="1" applyFont="1" applyFill="1" applyBorder="1" applyAlignment="1" applyProtection="1">
      <alignment horizontal="left" vertical="top" wrapText="1"/>
      <protection locked="0"/>
    </xf>
    <xf numFmtId="1" fontId="2" fillId="2" borderId="4" xfId="0" applyNumberFormat="1" applyFont="1" applyFill="1" applyBorder="1" applyAlignment="1" applyProtection="1">
      <alignment horizontal="left" vertical="top" wrapText="1"/>
      <protection locked="0"/>
    </xf>
    <xf numFmtId="1" fontId="2" fillId="2" borderId="8" xfId="0" applyNumberFormat="1" applyFont="1" applyFill="1" applyBorder="1" applyAlignment="1" applyProtection="1">
      <alignment horizontal="left" vertical="top"/>
      <protection locked="0"/>
    </xf>
    <xf numFmtId="0" fontId="2" fillId="2" borderId="3" xfId="0" applyFont="1" applyFill="1" applyBorder="1" applyAlignment="1" applyProtection="1">
      <alignment horizontal="left" vertical="top"/>
      <protection locked="0"/>
    </xf>
    <xf numFmtId="1" fontId="2" fillId="2" borderId="9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1" fontId="2" fillId="2" borderId="10" xfId="0" applyNumberFormat="1" applyFont="1" applyFill="1" applyBorder="1" applyAlignment="1" applyProtection="1">
      <alignment horizontal="left" vertical="top"/>
      <protection locked="0"/>
    </xf>
    <xf numFmtId="1" fontId="5" fillId="2" borderId="9" xfId="0" applyNumberFormat="1" applyFont="1" applyFill="1" applyBorder="1" applyAlignment="1" applyProtection="1">
      <alignment horizontal="left" vertical="top" wrapText="1"/>
      <protection locked="0"/>
    </xf>
    <xf numFmtId="1" fontId="5" fillId="2" borderId="8" xfId="0" applyNumberFormat="1" applyFont="1" applyFill="1" applyBorder="1" applyAlignment="1" applyProtection="1">
      <alignment horizontal="left" vertical="top" wrapText="1"/>
      <protection locked="0"/>
    </xf>
    <xf numFmtId="164" fontId="5" fillId="2" borderId="9" xfId="0" applyNumberFormat="1" applyFont="1" applyFill="1" applyBorder="1" applyAlignment="1" applyProtection="1">
      <alignment horizontal="left" vertical="top" wrapText="1"/>
      <protection locked="0"/>
    </xf>
    <xf numFmtId="164" fontId="5" fillId="2" borderId="10" xfId="0" applyNumberFormat="1" applyFont="1" applyFill="1" applyBorder="1" applyAlignment="1" applyProtection="1">
      <alignment horizontal="left" vertical="top" wrapText="1"/>
      <protection locked="0"/>
    </xf>
    <xf numFmtId="9" fontId="2" fillId="0" borderId="11" xfId="0" applyNumberFormat="1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1" fontId="5" fillId="2" borderId="13" xfId="0" applyNumberFormat="1" applyFont="1" applyFill="1" applyBorder="1" applyAlignment="1" applyProtection="1">
      <alignment horizontal="left" vertical="top" wrapText="1"/>
      <protection locked="0"/>
    </xf>
    <xf numFmtId="1" fontId="5" fillId="2" borderId="14" xfId="0" applyNumberFormat="1" applyFont="1" applyFill="1" applyBorder="1" applyAlignment="1" applyProtection="1">
      <alignment horizontal="left" vertical="top" wrapText="1"/>
      <protection locked="0"/>
    </xf>
    <xf numFmtId="1" fontId="2" fillId="2" borderId="14" xfId="0" applyNumberFormat="1" applyFont="1" applyFill="1" applyBorder="1" applyAlignment="1" applyProtection="1">
      <alignment horizontal="left" vertical="top"/>
      <protection locked="0"/>
    </xf>
    <xf numFmtId="0" fontId="2" fillId="2" borderId="15" xfId="0" applyFont="1" applyFill="1" applyBorder="1" applyAlignment="1" applyProtection="1">
      <alignment horizontal="left" vertical="top"/>
      <protection locked="0"/>
    </xf>
    <xf numFmtId="1" fontId="2" fillId="2" borderId="13" xfId="0" applyNumberFormat="1" applyFont="1" applyFill="1" applyBorder="1" applyAlignment="1" applyProtection="1">
      <alignment horizontal="left" vertical="top"/>
      <protection locked="0"/>
    </xf>
    <xf numFmtId="1" fontId="2" fillId="2" borderId="15" xfId="0" applyNumberFormat="1" applyFont="1" applyFill="1" applyBorder="1" applyAlignment="1" applyProtection="1">
      <alignment horizontal="left" vertical="top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164" fontId="2" fillId="3" borderId="4" xfId="3" applyNumberFormat="1" applyFont="1" applyFill="1" applyBorder="1" applyAlignment="1">
      <alignment horizontal="left" vertical="top"/>
    </xf>
    <xf numFmtId="164" fontId="2" fillId="3" borderId="4" xfId="0" applyNumberFormat="1" applyFont="1" applyFill="1" applyBorder="1" applyAlignment="1">
      <alignment horizontal="left" vertical="top"/>
    </xf>
    <xf numFmtId="164" fontId="2" fillId="3" borderId="4" xfId="0" applyNumberFormat="1" applyFont="1" applyFill="1" applyBorder="1" applyAlignment="1" applyProtection="1">
      <alignment horizontal="left" vertical="top" wrapText="1"/>
      <protection locked="0"/>
    </xf>
    <xf numFmtId="49" fontId="4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/>
      <protection locked="0"/>
    </xf>
    <xf numFmtId="1" fontId="2" fillId="3" borderId="4" xfId="3" applyNumberFormat="1" applyFont="1" applyFill="1" applyBorder="1" applyAlignment="1">
      <alignment horizontal="left" vertical="top"/>
    </xf>
    <xf numFmtId="1" fontId="2" fillId="3" borderId="7" xfId="0" applyNumberFormat="1" applyFont="1" applyFill="1" applyBorder="1" applyAlignment="1" applyProtection="1">
      <alignment horizontal="left" vertical="top" wrapText="1"/>
      <protection locked="0"/>
    </xf>
    <xf numFmtId="1" fontId="2" fillId="3" borderId="4" xfId="0" applyNumberFormat="1" applyFont="1" applyFill="1" applyBorder="1" applyAlignment="1" applyProtection="1">
      <alignment horizontal="left" vertical="top" wrapText="1"/>
      <protection locked="0"/>
    </xf>
    <xf numFmtId="1" fontId="5" fillId="3" borderId="4" xfId="0" applyNumberFormat="1" applyFont="1" applyFill="1" applyBorder="1" applyAlignment="1" applyProtection="1">
      <alignment horizontal="left" vertical="top" wrapText="1"/>
      <protection locked="0"/>
    </xf>
    <xf numFmtId="164" fontId="5" fillId="3" borderId="10" xfId="0" applyNumberFormat="1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164" fontId="2" fillId="2" borderId="7" xfId="3" applyNumberFormat="1" applyFont="1" applyFill="1" applyBorder="1" applyAlignment="1">
      <alignment horizontal="left" vertical="top"/>
    </xf>
    <xf numFmtId="164" fontId="2" fillId="2" borderId="7" xfId="0" applyNumberFormat="1" applyFont="1" applyFill="1" applyBorder="1" applyAlignment="1" applyProtection="1">
      <alignment horizontal="left" vertical="top" wrapText="1"/>
      <protection locked="0"/>
    </xf>
    <xf numFmtId="164" fontId="4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>
      <alignment horizontal="left" vertical="top"/>
    </xf>
    <xf numFmtId="164" fontId="5" fillId="2" borderId="7" xfId="0" applyNumberFormat="1" applyFont="1" applyFill="1" applyBorder="1" applyAlignment="1" applyProtection="1">
      <alignment horizontal="left" vertical="top" wrapText="1"/>
      <protection locked="0"/>
    </xf>
    <xf numFmtId="1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16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164" fontId="2" fillId="2" borderId="16" xfId="0" applyNumberFormat="1" applyFont="1" applyFill="1" applyBorder="1" applyAlignment="1" applyProtection="1">
      <alignment horizontal="left" vertical="top" wrapText="1"/>
      <protection locked="0"/>
    </xf>
    <xf numFmtId="0" fontId="4" fillId="2" borderId="22" xfId="0" applyNumberFormat="1" applyFont="1" applyFill="1" applyBorder="1" applyAlignment="1" applyProtection="1">
      <alignment horizontal="left" vertical="top" wrapText="1"/>
      <protection locked="0"/>
    </xf>
    <xf numFmtId="9" fontId="2" fillId="2" borderId="22" xfId="0" applyNumberFormat="1" applyFont="1" applyFill="1" applyBorder="1" applyAlignment="1" applyProtection="1">
      <alignment horizontal="left" vertical="top" wrapText="1"/>
      <protection locked="0"/>
    </xf>
    <xf numFmtId="9" fontId="5" fillId="2" borderId="22" xfId="0" applyNumberFormat="1" applyFont="1" applyFill="1" applyBorder="1" applyAlignment="1" applyProtection="1">
      <alignment horizontal="left" vertical="top" wrapText="1"/>
      <protection locked="0"/>
    </xf>
    <xf numFmtId="1" fontId="2" fillId="2" borderId="7" xfId="3" applyNumberFormat="1" applyFont="1" applyFill="1" applyBorder="1" applyAlignment="1">
      <alignment horizontal="left" vertical="top"/>
    </xf>
    <xf numFmtId="1" fontId="2" fillId="2" borderId="7" xfId="0" applyNumberFormat="1" applyFont="1" applyFill="1" applyBorder="1" applyAlignment="1">
      <alignment horizontal="left" vertical="top"/>
    </xf>
    <xf numFmtId="1" fontId="2" fillId="2" borderId="4" xfId="0" applyNumberFormat="1" applyFont="1" applyFill="1" applyBorder="1" applyAlignment="1">
      <alignment horizontal="left" vertical="top"/>
    </xf>
    <xf numFmtId="1" fontId="5" fillId="2" borderId="3" xfId="0" applyNumberFormat="1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1" fontId="2" fillId="2" borderId="23" xfId="0" applyNumberFormat="1" applyFont="1" applyFill="1" applyBorder="1" applyAlignment="1" applyProtection="1">
      <alignment horizontal="left" vertical="top"/>
      <protection locked="0"/>
    </xf>
    <xf numFmtId="1" fontId="2" fillId="2" borderId="24" xfId="0" applyNumberFormat="1" applyFont="1" applyFill="1" applyBorder="1" applyAlignment="1" applyProtection="1">
      <alignment horizontal="left" vertical="top"/>
      <protection locked="0"/>
    </xf>
    <xf numFmtId="164" fontId="2" fillId="2" borderId="25" xfId="2" applyNumberFormat="1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vertical="top"/>
      <protection locked="0"/>
    </xf>
    <xf numFmtId="164" fontId="2" fillId="2" borderId="4" xfId="0" applyNumberFormat="1" applyFont="1" applyFill="1" applyBorder="1" applyAlignment="1" applyProtection="1">
      <alignment horizontal="left" vertical="top"/>
      <protection locked="0"/>
    </xf>
    <xf numFmtId="164" fontId="5" fillId="2" borderId="3" xfId="0" applyNumberFormat="1" applyFont="1" applyFill="1" applyBorder="1" applyAlignment="1" applyProtection="1">
      <alignment horizontal="left" vertical="top" wrapText="1"/>
      <protection locked="0"/>
    </xf>
    <xf numFmtId="1" fontId="5" fillId="3" borderId="3" xfId="0" applyNumberFormat="1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>
      <alignment horizontal="left" vertical="top" wrapText="1"/>
    </xf>
    <xf numFmtId="1" fontId="5" fillId="2" borderId="27" xfId="0" applyNumberFormat="1" applyFont="1" applyFill="1" applyBorder="1" applyAlignment="1" applyProtection="1">
      <alignment horizontal="left" vertical="top" wrapText="1"/>
      <protection locked="0"/>
    </xf>
    <xf numFmtId="1" fontId="5" fillId="2" borderId="28" xfId="0" applyNumberFormat="1" applyFont="1" applyFill="1" applyBorder="1" applyAlignment="1" applyProtection="1">
      <alignment horizontal="left" vertical="top" wrapText="1"/>
      <protection locked="0"/>
    </xf>
    <xf numFmtId="9" fontId="5" fillId="2" borderId="28" xfId="0" applyNumberFormat="1" applyFont="1" applyFill="1" applyBorder="1" applyAlignment="1" applyProtection="1">
      <alignment horizontal="left" vertical="top" wrapText="1"/>
      <protection locked="0"/>
    </xf>
    <xf numFmtId="9" fontId="5" fillId="2" borderId="29" xfId="0" applyNumberFormat="1" applyFont="1" applyFill="1" applyBorder="1" applyAlignment="1" applyProtection="1">
      <alignment horizontal="left" vertical="top" wrapText="1"/>
      <protection locked="0"/>
    </xf>
    <xf numFmtId="9" fontId="2" fillId="0" borderId="11" xfId="0" applyNumberFormat="1" applyFont="1" applyFill="1" applyBorder="1" applyAlignment="1" applyProtection="1">
      <alignment horizontal="left" vertical="top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>
      <alignment horizontal="left" vertical="top" wrapText="1"/>
    </xf>
    <xf numFmtId="1" fontId="5" fillId="2" borderId="30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31" xfId="0" applyNumberFormat="1" applyFont="1" applyFill="1" applyBorder="1" applyAlignment="1" applyProtection="1">
      <alignment horizontal="left" vertical="top" wrapText="1"/>
      <protection locked="0"/>
    </xf>
    <xf numFmtId="9" fontId="5" fillId="2" borderId="22" xfId="1" applyNumberFormat="1" applyFont="1" applyFill="1" applyBorder="1" applyAlignment="1" applyProtection="1">
      <alignment horizontal="left" vertical="top" wrapText="1"/>
      <protection locked="0"/>
    </xf>
    <xf numFmtId="0" fontId="4" fillId="2" borderId="33" xfId="0" applyNumberFormat="1" applyFont="1" applyFill="1" applyBorder="1" applyAlignment="1" applyProtection="1">
      <alignment horizontal="left" vertical="top" wrapText="1"/>
      <protection locked="0"/>
    </xf>
    <xf numFmtId="9" fontId="2" fillId="2" borderId="33" xfId="0" applyNumberFormat="1" applyFont="1" applyFill="1" applyBorder="1" applyAlignment="1" applyProtection="1">
      <alignment horizontal="left" vertical="top" wrapText="1"/>
      <protection locked="0"/>
    </xf>
    <xf numFmtId="9" fontId="5" fillId="2" borderId="33" xfId="0" applyNumberFormat="1" applyFont="1" applyFill="1" applyBorder="1" applyAlignment="1" applyProtection="1">
      <alignment horizontal="left" vertical="top" wrapText="1"/>
      <protection locked="0"/>
    </xf>
    <xf numFmtId="9" fontId="5" fillId="2" borderId="33" xfId="1" applyNumberFormat="1" applyFont="1" applyFill="1" applyBorder="1" applyAlignment="1" applyProtection="1">
      <alignment horizontal="left" vertical="top" wrapText="1"/>
      <protection locked="0"/>
    </xf>
    <xf numFmtId="9" fontId="5" fillId="2" borderId="32" xfId="0" applyNumberFormat="1" applyFont="1" applyFill="1" applyBorder="1" applyAlignment="1" applyProtection="1">
      <alignment horizontal="left" vertical="top" wrapText="1"/>
      <protection locked="0"/>
    </xf>
    <xf numFmtId="9" fontId="5" fillId="2" borderId="34" xfId="0" applyNumberFormat="1" applyFont="1" applyFill="1" applyBorder="1" applyAlignment="1" applyProtection="1">
      <alignment horizontal="left" vertical="top" wrapText="1"/>
      <protection locked="0"/>
    </xf>
    <xf numFmtId="164" fontId="3" fillId="4" borderId="26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64" fontId="5" fillId="2" borderId="31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Prozent" xfId="1" builtinId="5"/>
    <cellStyle name="Standard" xfId="0" builtinId="0"/>
    <cellStyle name="Standard 2" xfId="2"/>
    <cellStyle name="Standard_black_Smoke_Ruß" xfId="3"/>
    <cellStyle name="Standard_EntwicklungLuftqualitätbis04" xfId="4"/>
    <cellStyle name="Standard_trend_Benzol" xfId="5"/>
  </cellStyles>
  <dxfs count="0"/>
  <tableStyles count="0" defaultTableStyle="TableStyleMedium2" defaultPivotStyle="PivotStyleLight16"/>
  <colors>
    <mruColors>
      <color rgb="FFFF00FF"/>
      <color rgb="FFAFFA4C"/>
      <color rgb="FF00FF00"/>
      <color rgb="FFD2B48C"/>
      <color rgb="FF05FF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06321739722651E-2"/>
          <c:y val="4.4742729306487698E-2"/>
          <c:w val="0.52809019993524864"/>
          <c:h val="0.85637640020475059"/>
        </c:manualLayout>
      </c:layout>
      <c:lineChart>
        <c:grouping val="standard"/>
        <c:varyColors val="0"/>
        <c:ser>
          <c:idx val="2"/>
          <c:order val="0"/>
          <c:tx>
            <c:strRef>
              <c:f>'MC 042'!$C$4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042'!$C$5:$C$38</c:f>
              <c:numCache>
                <c:formatCode>0.0</c:formatCode>
                <c:ptCount val="34"/>
                <c:pt idx="0">
                  <c:v>90</c:v>
                </c:pt>
                <c:pt idx="1">
                  <c:v>106</c:v>
                </c:pt>
                <c:pt idx="2">
                  <c:v>84</c:v>
                </c:pt>
                <c:pt idx="3">
                  <c:v>85</c:v>
                </c:pt>
                <c:pt idx="4">
                  <c:v>66</c:v>
                </c:pt>
                <c:pt idx="5">
                  <c:v>62</c:v>
                </c:pt>
                <c:pt idx="6">
                  <c:v>46</c:v>
                </c:pt>
                <c:pt idx="7">
                  <c:v>50</c:v>
                </c:pt>
                <c:pt idx="8">
                  <c:v>59</c:v>
                </c:pt>
                <c:pt idx="9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2-4431-96DC-DF2D412CAB69}"/>
            </c:ext>
          </c:extLst>
        </c:ser>
        <c:ser>
          <c:idx val="1"/>
          <c:order val="3"/>
          <c:tx>
            <c:strRef>
              <c:f>'MC 042'!$G$4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042'!$G$5:$G$38</c:f>
              <c:numCache>
                <c:formatCode>0.0</c:formatCode>
                <c:ptCount val="34"/>
                <c:pt idx="10">
                  <c:v>31.2</c:v>
                </c:pt>
                <c:pt idx="11">
                  <c:v>28.8</c:v>
                </c:pt>
                <c:pt idx="12">
                  <c:v>28</c:v>
                </c:pt>
                <c:pt idx="13">
                  <c:v>26</c:v>
                </c:pt>
                <c:pt idx="14">
                  <c:v>30</c:v>
                </c:pt>
                <c:pt idx="15">
                  <c:v>31</c:v>
                </c:pt>
                <c:pt idx="16">
                  <c:v>26</c:v>
                </c:pt>
                <c:pt idx="17">
                  <c:v>28</c:v>
                </c:pt>
                <c:pt idx="18">
                  <c:v>31</c:v>
                </c:pt>
                <c:pt idx="19">
                  <c:v>25</c:v>
                </c:pt>
                <c:pt idx="20">
                  <c:v>25</c:v>
                </c:pt>
                <c:pt idx="21">
                  <c:v>27</c:v>
                </c:pt>
                <c:pt idx="22">
                  <c:v>28</c:v>
                </c:pt>
                <c:pt idx="23">
                  <c:v>25</c:v>
                </c:pt>
                <c:pt idx="24">
                  <c:v>22</c:v>
                </c:pt>
                <c:pt idx="25">
                  <c:v>23</c:v>
                </c:pt>
                <c:pt idx="26">
                  <c:v>27</c:v>
                </c:pt>
                <c:pt idx="27">
                  <c:v>22</c:v>
                </c:pt>
                <c:pt idx="28">
                  <c:v>23</c:v>
                </c:pt>
                <c:pt idx="29">
                  <c:v>22</c:v>
                </c:pt>
                <c:pt idx="30">
                  <c:v>24</c:v>
                </c:pt>
                <c:pt idx="31">
                  <c:v>19</c:v>
                </c:pt>
                <c:pt idx="32">
                  <c:v>18</c:v>
                </c:pt>
                <c:pt idx="33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72-4431-96DC-DF2D412CAB69}"/>
            </c:ext>
          </c:extLst>
        </c:ser>
        <c:ser>
          <c:idx val="7"/>
          <c:order val="4"/>
          <c:tx>
            <c:strRef>
              <c:f>'MC 042'!$M$4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042'!$M$5:$M$38</c:f>
              <c:numCache>
                <c:formatCode>0</c:formatCode>
                <c:ptCount val="34"/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E72-4431-96DC-DF2D412CAB69}"/>
            </c:ext>
          </c:extLst>
        </c:ser>
        <c:ser>
          <c:idx val="5"/>
          <c:order val="5"/>
          <c:tx>
            <c:strRef>
              <c:f>'MC 042'!$L$4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042'!$L$5:$L$38</c:f>
              <c:numCache>
                <c:formatCode>0</c:formatCode>
                <c:ptCount val="34"/>
                <c:pt idx="1">
                  <c:v>41</c:v>
                </c:pt>
                <c:pt idx="2">
                  <c:v>39</c:v>
                </c:pt>
                <c:pt idx="3">
                  <c:v>40</c:v>
                </c:pt>
                <c:pt idx="4">
                  <c:v>40</c:v>
                </c:pt>
                <c:pt idx="5">
                  <c:v>35</c:v>
                </c:pt>
                <c:pt idx="6">
                  <c:v>37</c:v>
                </c:pt>
                <c:pt idx="7">
                  <c:v>32</c:v>
                </c:pt>
                <c:pt idx="8">
                  <c:v>31</c:v>
                </c:pt>
                <c:pt idx="9">
                  <c:v>30</c:v>
                </c:pt>
                <c:pt idx="10">
                  <c:v>28</c:v>
                </c:pt>
                <c:pt idx="11">
                  <c:v>27</c:v>
                </c:pt>
                <c:pt idx="12">
                  <c:v>25</c:v>
                </c:pt>
                <c:pt idx="13">
                  <c:v>25</c:v>
                </c:pt>
                <c:pt idx="14">
                  <c:v>30</c:v>
                </c:pt>
                <c:pt idx="15">
                  <c:v>29</c:v>
                </c:pt>
                <c:pt idx="16">
                  <c:v>29</c:v>
                </c:pt>
                <c:pt idx="17">
                  <c:v>26</c:v>
                </c:pt>
                <c:pt idx="18">
                  <c:v>31</c:v>
                </c:pt>
                <c:pt idx="19">
                  <c:v>28</c:v>
                </c:pt>
                <c:pt idx="20">
                  <c:v>27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26</c:v>
                </c:pt>
                <c:pt idx="30">
                  <c:v>24</c:v>
                </c:pt>
                <c:pt idx="31">
                  <c:v>22</c:v>
                </c:pt>
                <c:pt idx="32">
                  <c:v>20</c:v>
                </c:pt>
                <c:pt idx="3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72-4431-96DC-DF2D412CAB69}"/>
            </c:ext>
          </c:extLst>
        </c:ser>
        <c:ser>
          <c:idx val="6"/>
          <c:order val="6"/>
          <c:tx>
            <c:strRef>
              <c:f>'MC 042'!$J$4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042'!$J$5:$J$38</c:f>
              <c:numCache>
                <c:formatCode>0</c:formatCode>
                <c:ptCount val="34"/>
                <c:pt idx="20">
                  <c:v>19.2</c:v>
                </c:pt>
                <c:pt idx="21">
                  <c:v>19</c:v>
                </c:pt>
                <c:pt idx="22">
                  <c:v>21</c:v>
                </c:pt>
                <c:pt idx="23">
                  <c:v>21</c:v>
                </c:pt>
                <c:pt idx="24">
                  <c:v>18.3</c:v>
                </c:pt>
                <c:pt idx="25">
                  <c:v>16.8</c:v>
                </c:pt>
                <c:pt idx="26">
                  <c:v>21</c:v>
                </c:pt>
                <c:pt idx="27">
                  <c:v>17</c:v>
                </c:pt>
                <c:pt idx="28">
                  <c:v>16</c:v>
                </c:pt>
                <c:pt idx="29">
                  <c:v>15.6</c:v>
                </c:pt>
                <c:pt idx="30">
                  <c:v>16.3</c:v>
                </c:pt>
                <c:pt idx="31">
                  <c:v>13</c:v>
                </c:pt>
                <c:pt idx="32">
                  <c:v>12</c:v>
                </c:pt>
                <c:pt idx="3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BD-4634-8FA7-E215DDE4BFFC}"/>
            </c:ext>
          </c:extLst>
        </c:ser>
        <c:ser>
          <c:idx val="9"/>
          <c:order val="7"/>
          <c:tx>
            <c:strRef>
              <c:f>'MC 042'!$K$4</c:f>
              <c:strCache>
                <c:ptCount val="1"/>
                <c:pt idx="0">
                  <c:v>PM₂‚₅ Zielwert zum Gesundheitsschutz bis Ende 2014, Grenzwert zum Gesundheitsschutz ab 2015,  EU-Richtlinie (2008/50/EG)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042'!$K$5:$K$38</c:f>
              <c:numCache>
                <c:formatCode>0</c:formatCode>
                <c:ptCount val="34"/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  <c:pt idx="30">
                  <c:v>25</c:v>
                </c:pt>
                <c:pt idx="31">
                  <c:v>25</c:v>
                </c:pt>
                <c:pt idx="32">
                  <c:v>25</c:v>
                </c:pt>
                <c:pt idx="3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BD-4634-8FA7-E215DDE4BFFC}"/>
            </c:ext>
          </c:extLst>
        </c:ser>
        <c:ser>
          <c:idx val="8"/>
          <c:order val="8"/>
          <c:tx>
            <c:strRef>
              <c:f>'MC 042'!$N$4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042'!$N$5:$N$38</c:f>
              <c:numCache>
                <c:formatCode>0</c:formatCode>
                <c:ptCount val="34"/>
                <c:pt idx="1">
                  <c:v>71</c:v>
                </c:pt>
                <c:pt idx="2">
                  <c:v>65</c:v>
                </c:pt>
                <c:pt idx="3">
                  <c:v>68</c:v>
                </c:pt>
                <c:pt idx="4">
                  <c:v>69</c:v>
                </c:pt>
                <c:pt idx="5">
                  <c:v>58</c:v>
                </c:pt>
                <c:pt idx="6">
                  <c:v>59</c:v>
                </c:pt>
                <c:pt idx="7">
                  <c:v>55</c:v>
                </c:pt>
                <c:pt idx="8">
                  <c:v>51</c:v>
                </c:pt>
                <c:pt idx="9">
                  <c:v>53</c:v>
                </c:pt>
                <c:pt idx="10">
                  <c:v>47</c:v>
                </c:pt>
                <c:pt idx="11">
                  <c:v>47</c:v>
                </c:pt>
                <c:pt idx="12">
                  <c:v>43</c:v>
                </c:pt>
                <c:pt idx="13">
                  <c:v>41</c:v>
                </c:pt>
                <c:pt idx="14">
                  <c:v>45</c:v>
                </c:pt>
                <c:pt idx="15">
                  <c:v>44</c:v>
                </c:pt>
                <c:pt idx="16">
                  <c:v>45</c:v>
                </c:pt>
                <c:pt idx="17">
                  <c:v>39</c:v>
                </c:pt>
                <c:pt idx="18">
                  <c:v>44</c:v>
                </c:pt>
                <c:pt idx="19">
                  <c:v>38</c:v>
                </c:pt>
                <c:pt idx="20">
                  <c:v>37</c:v>
                </c:pt>
                <c:pt idx="21">
                  <c:v>30</c:v>
                </c:pt>
                <c:pt idx="22">
                  <c:v>39</c:v>
                </c:pt>
                <c:pt idx="23">
                  <c:v>40</c:v>
                </c:pt>
                <c:pt idx="24">
                  <c:v>40</c:v>
                </c:pt>
                <c:pt idx="25">
                  <c:v>37</c:v>
                </c:pt>
                <c:pt idx="26">
                  <c:v>38</c:v>
                </c:pt>
                <c:pt idx="27">
                  <c:v>38</c:v>
                </c:pt>
                <c:pt idx="28">
                  <c:v>39</c:v>
                </c:pt>
                <c:pt idx="29">
                  <c:v>36</c:v>
                </c:pt>
                <c:pt idx="30">
                  <c:v>33</c:v>
                </c:pt>
                <c:pt idx="31">
                  <c:v>29</c:v>
                </c:pt>
                <c:pt idx="32">
                  <c:v>26</c:v>
                </c:pt>
                <c:pt idx="3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72-4431-96DC-DF2D412CAB69}"/>
            </c:ext>
          </c:extLst>
        </c:ser>
        <c:ser>
          <c:idx val="4"/>
          <c:order val="9"/>
          <c:tx>
            <c:strRef>
              <c:f>'MC 042'!$O$4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042'!$O$5:$O$38</c:f>
              <c:numCache>
                <c:formatCode>0</c:formatCode>
                <c:ptCount val="34"/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72-4431-96DC-DF2D412CAB69}"/>
            </c:ext>
          </c:extLst>
        </c:ser>
        <c:ser>
          <c:idx val="14"/>
          <c:order val="10"/>
          <c:tx>
            <c:strRef>
              <c:f>'MC 042'!$V$4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042'!$V$5:$V$38</c:f>
              <c:numCache>
                <c:formatCode>0</c:formatCode>
                <c:ptCount val="34"/>
                <c:pt idx="1">
                  <c:v>38</c:v>
                </c:pt>
                <c:pt idx="2">
                  <c:v>33</c:v>
                </c:pt>
                <c:pt idx="3">
                  <c:v>33</c:v>
                </c:pt>
                <c:pt idx="4">
                  <c:v>42</c:v>
                </c:pt>
                <c:pt idx="5">
                  <c:v>35</c:v>
                </c:pt>
                <c:pt idx="6">
                  <c:v>39</c:v>
                </c:pt>
                <c:pt idx="7">
                  <c:v>33</c:v>
                </c:pt>
                <c:pt idx="8">
                  <c:v>36</c:v>
                </c:pt>
                <c:pt idx="9">
                  <c:v>35</c:v>
                </c:pt>
                <c:pt idx="10">
                  <c:v>33</c:v>
                </c:pt>
                <c:pt idx="11">
                  <c:v>38</c:v>
                </c:pt>
                <c:pt idx="12">
                  <c:v>36</c:v>
                </c:pt>
                <c:pt idx="13">
                  <c:v>36</c:v>
                </c:pt>
                <c:pt idx="14">
                  <c:v>42</c:v>
                </c:pt>
                <c:pt idx="15">
                  <c:v>46</c:v>
                </c:pt>
                <c:pt idx="16">
                  <c:v>39</c:v>
                </c:pt>
                <c:pt idx="17">
                  <c:v>40</c:v>
                </c:pt>
                <c:pt idx="18">
                  <c:v>46</c:v>
                </c:pt>
                <c:pt idx="19">
                  <c:v>42</c:v>
                </c:pt>
                <c:pt idx="20">
                  <c:v>41.761002558734397</c:v>
                </c:pt>
                <c:pt idx="21">
                  <c:v>41</c:v>
                </c:pt>
                <c:pt idx="22">
                  <c:v>45</c:v>
                </c:pt>
                <c:pt idx="23">
                  <c:v>44</c:v>
                </c:pt>
                <c:pt idx="24">
                  <c:v>42</c:v>
                </c:pt>
                <c:pt idx="25">
                  <c:v>45</c:v>
                </c:pt>
                <c:pt idx="26">
                  <c:v>41</c:v>
                </c:pt>
                <c:pt idx="27">
                  <c:v>45</c:v>
                </c:pt>
                <c:pt idx="28">
                  <c:v>42</c:v>
                </c:pt>
                <c:pt idx="29">
                  <c:v>42</c:v>
                </c:pt>
                <c:pt idx="30">
                  <c:v>51</c:v>
                </c:pt>
                <c:pt idx="31">
                  <c:v>50</c:v>
                </c:pt>
                <c:pt idx="32">
                  <c:v>48</c:v>
                </c:pt>
                <c:pt idx="3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72-4431-96DC-DF2D412C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5056"/>
        <c:axId val="40446976"/>
      </c:lineChart>
      <c:lineChart>
        <c:grouping val="standard"/>
        <c:varyColors val="0"/>
        <c:ser>
          <c:idx val="3"/>
          <c:order val="1"/>
          <c:tx>
            <c:strRef>
              <c:f>'MC 042'!$D$4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042'!$B$5:$B$37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'MC 042'!$D$5:$D$38</c:f>
              <c:numCache>
                <c:formatCode>0.0</c:formatCode>
                <c:ptCount val="34"/>
                <c:pt idx="0">
                  <c:v>6.7</c:v>
                </c:pt>
                <c:pt idx="1">
                  <c:v>8</c:v>
                </c:pt>
                <c:pt idx="2">
                  <c:v>6.1</c:v>
                </c:pt>
                <c:pt idx="3">
                  <c:v>6.3</c:v>
                </c:pt>
                <c:pt idx="4">
                  <c:v>5.7</c:v>
                </c:pt>
                <c:pt idx="5">
                  <c:v>5.5</c:v>
                </c:pt>
                <c:pt idx="6">
                  <c:v>4.5999999999999996</c:v>
                </c:pt>
                <c:pt idx="7">
                  <c:v>4.5</c:v>
                </c:pt>
                <c:pt idx="8">
                  <c:v>4.9000000000000004</c:v>
                </c:pt>
                <c:pt idx="9">
                  <c:v>3.9</c:v>
                </c:pt>
                <c:pt idx="11">
                  <c:v>2.8</c:v>
                </c:pt>
                <c:pt idx="12">
                  <c:v>2.5</c:v>
                </c:pt>
                <c:pt idx="13">
                  <c:v>2.7</c:v>
                </c:pt>
                <c:pt idx="14">
                  <c:v>2.5</c:v>
                </c:pt>
                <c:pt idx="15">
                  <c:v>2.2999999999999998</c:v>
                </c:pt>
                <c:pt idx="16">
                  <c:v>1.9</c:v>
                </c:pt>
                <c:pt idx="17">
                  <c:v>1.8620000000000001</c:v>
                </c:pt>
                <c:pt idx="18">
                  <c:v>1.9</c:v>
                </c:pt>
                <c:pt idx="19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72-4431-96DC-DF2D412CAB69}"/>
            </c:ext>
          </c:extLst>
        </c:ser>
        <c:ser>
          <c:idx val="0"/>
          <c:order val="2"/>
          <c:tx>
            <c:strRef>
              <c:f>'MC 042'!$E$4</c:f>
              <c:strCache>
                <c:ptCount val="1"/>
                <c:pt idx="0">
                  <c:v>Ruß, Jahresgrenzwert (bis 31.12.2004)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none"/>
          </c:marker>
          <c:cat>
            <c:numRef>
              <c:f>'MC 042'!$B$5:$B$37</c:f>
              <c:numCache>
                <c:formatCode>General</c:formatCode>
                <c:ptCount val="33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</c:numCache>
            </c:numRef>
          </c:cat>
          <c:val>
            <c:numRef>
              <c:f>'MC 042'!$E$5:$E$38</c:f>
              <c:numCache>
                <c:formatCode>0.0</c:formatCode>
                <c:ptCount val="34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72-4431-96DC-DF2D412CA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40416"/>
        <c:axId val="40546688"/>
      </c:lineChart>
      <c:catAx>
        <c:axId val="404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46976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40446976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5.0620710697217193E-2"/>
              <c:y val="6.7114525033647766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445056"/>
        <c:crosses val="autoZero"/>
        <c:crossBetween val="between"/>
        <c:majorUnit val="25"/>
        <c:minorUnit val="5"/>
      </c:valAx>
      <c:catAx>
        <c:axId val="4054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546688"/>
        <c:crosses val="autoZero"/>
        <c:auto val="1"/>
        <c:lblAlgn val="ctr"/>
        <c:lblOffset val="100"/>
        <c:noMultiLvlLbl val="0"/>
      </c:catAx>
      <c:valAx>
        <c:axId val="40546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Ruß (EC aus BS) in µg/m³</a:t>
                </a:r>
              </a:p>
            </c:rich>
          </c:tx>
          <c:layout>
            <c:manualLayout>
              <c:xMode val="edge"/>
              <c:yMode val="edge"/>
              <c:x val="0.4423409928351299"/>
              <c:y val="1.08535584887261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ctr" anchorCtr="1"/>
          <a:lstStyle/>
          <a:p>
            <a:pPr>
              <a:defRPr sz="800" b="1" i="0" u="none" strike="noStrike" baseline="0">
                <a:solidFill>
                  <a:srgbClr val="969696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0540416"/>
        <c:crosses val="max"/>
        <c:crossBetween val="between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9031500748976506"/>
          <c:y val="4.4430673918819101E-2"/>
          <c:w val="0.3373008001057991"/>
          <c:h val="0.852622336279155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7359623169253E-2"/>
          <c:y val="4.6757164404223228E-2"/>
          <c:w val="0.64444373888747775"/>
          <c:h val="0.8469089440742984"/>
        </c:manualLayout>
      </c:layout>
      <c:lineChart>
        <c:grouping val="standard"/>
        <c:varyColors val="0"/>
        <c:ser>
          <c:idx val="0"/>
          <c:order val="0"/>
          <c:tx>
            <c:strRef>
              <c:f>'MC 042'!$D$4</c:f>
              <c:strCache>
                <c:ptCount val="1"/>
                <c:pt idx="0">
                  <c:v>Ruß: elementarer Kohlenstoff (EC) aus Black Smoke (BS)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042'!$D$40:$D$73</c:f>
              <c:numCache>
                <c:formatCode>0%</c:formatCode>
                <c:ptCount val="34"/>
                <c:pt idx="0">
                  <c:v>0.83750000000000002</c:v>
                </c:pt>
                <c:pt idx="1">
                  <c:v>1</c:v>
                </c:pt>
                <c:pt idx="2">
                  <c:v>0.76249999999999996</c:v>
                </c:pt>
                <c:pt idx="3">
                  <c:v>0.78749999999999998</c:v>
                </c:pt>
                <c:pt idx="4">
                  <c:v>0.71250000000000002</c:v>
                </c:pt>
                <c:pt idx="5">
                  <c:v>0.6875</c:v>
                </c:pt>
                <c:pt idx="6">
                  <c:v>0.57499999999999996</c:v>
                </c:pt>
                <c:pt idx="7">
                  <c:v>0.5625</c:v>
                </c:pt>
                <c:pt idx="8">
                  <c:v>0.61250000000000004</c:v>
                </c:pt>
                <c:pt idx="9">
                  <c:v>0.48749999999999999</c:v>
                </c:pt>
                <c:pt idx="11">
                  <c:v>0.35</c:v>
                </c:pt>
                <c:pt idx="12">
                  <c:v>0.3125</c:v>
                </c:pt>
                <c:pt idx="13">
                  <c:v>0.33750000000000002</c:v>
                </c:pt>
                <c:pt idx="14">
                  <c:v>0.3125</c:v>
                </c:pt>
                <c:pt idx="15">
                  <c:v>0.28749999999999998</c:v>
                </c:pt>
                <c:pt idx="16">
                  <c:v>0.23749999999999999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F8-4D2C-B68C-C31F5805F95B}"/>
            </c:ext>
          </c:extLst>
        </c:ser>
        <c:ser>
          <c:idx val="2"/>
          <c:order val="1"/>
          <c:tx>
            <c:strRef>
              <c:f>'MC 042'!$G$4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042'!$G$40:$G$73</c:f>
              <c:numCache>
                <c:formatCode>0%</c:formatCode>
                <c:ptCount val="34"/>
                <c:pt idx="10">
                  <c:v>0.78</c:v>
                </c:pt>
                <c:pt idx="11">
                  <c:v>0.72</c:v>
                </c:pt>
                <c:pt idx="12">
                  <c:v>0.7</c:v>
                </c:pt>
                <c:pt idx="13">
                  <c:v>0.65</c:v>
                </c:pt>
                <c:pt idx="14">
                  <c:v>0.75</c:v>
                </c:pt>
                <c:pt idx="15">
                  <c:v>0.77500000000000002</c:v>
                </c:pt>
                <c:pt idx="16">
                  <c:v>0.65</c:v>
                </c:pt>
                <c:pt idx="17">
                  <c:v>0.7</c:v>
                </c:pt>
                <c:pt idx="18">
                  <c:v>0.77500000000000002</c:v>
                </c:pt>
                <c:pt idx="19">
                  <c:v>0.625</c:v>
                </c:pt>
                <c:pt idx="20">
                  <c:v>0.625</c:v>
                </c:pt>
                <c:pt idx="21">
                  <c:v>0.67500000000000004</c:v>
                </c:pt>
                <c:pt idx="22">
                  <c:v>0.7</c:v>
                </c:pt>
                <c:pt idx="23">
                  <c:v>0.625</c:v>
                </c:pt>
                <c:pt idx="24">
                  <c:v>0.55000000000000004</c:v>
                </c:pt>
                <c:pt idx="25">
                  <c:v>0.57499999999999996</c:v>
                </c:pt>
                <c:pt idx="26">
                  <c:v>0.67500000000000004</c:v>
                </c:pt>
                <c:pt idx="27">
                  <c:v>0.55000000000000004</c:v>
                </c:pt>
                <c:pt idx="28">
                  <c:v>0.57499999999999996</c:v>
                </c:pt>
                <c:pt idx="29">
                  <c:v>0.55000000000000004</c:v>
                </c:pt>
                <c:pt idx="30">
                  <c:v>0.6</c:v>
                </c:pt>
                <c:pt idx="31">
                  <c:v>0.47499999999999998</c:v>
                </c:pt>
                <c:pt idx="32">
                  <c:v>0.45</c:v>
                </c:pt>
                <c:pt idx="33">
                  <c:v>0.42499999999999999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F8-4D2C-B68C-C31F5805F95B}"/>
            </c:ext>
          </c:extLst>
        </c:ser>
        <c:ser>
          <c:idx val="1"/>
          <c:order val="2"/>
          <c:tx>
            <c:strRef>
              <c:f>'MC 042'!$J$4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042'!$J$40:$J$73</c:f>
              <c:numCache>
                <c:formatCode>0%</c:formatCode>
                <c:ptCount val="34"/>
                <c:pt idx="20">
                  <c:v>0.76800000000000002</c:v>
                </c:pt>
                <c:pt idx="21">
                  <c:v>0.76</c:v>
                </c:pt>
                <c:pt idx="22">
                  <c:v>0.84</c:v>
                </c:pt>
                <c:pt idx="23">
                  <c:v>0.84</c:v>
                </c:pt>
                <c:pt idx="24">
                  <c:v>0.73199999999999998</c:v>
                </c:pt>
                <c:pt idx="25">
                  <c:v>0.67200000000000004</c:v>
                </c:pt>
                <c:pt idx="26">
                  <c:v>0.84</c:v>
                </c:pt>
                <c:pt idx="27">
                  <c:v>0.68</c:v>
                </c:pt>
                <c:pt idx="28">
                  <c:v>0.64</c:v>
                </c:pt>
                <c:pt idx="29">
                  <c:v>0.624</c:v>
                </c:pt>
                <c:pt idx="30">
                  <c:v>0.65200000000000002</c:v>
                </c:pt>
                <c:pt idx="31">
                  <c:v>0.52</c:v>
                </c:pt>
                <c:pt idx="32">
                  <c:v>0.48</c:v>
                </c:pt>
                <c:pt idx="33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0F-4D5F-A1F0-3AD6F6FE7BCF}"/>
            </c:ext>
          </c:extLst>
        </c:ser>
        <c:ser>
          <c:idx val="4"/>
          <c:order val="3"/>
          <c:tx>
            <c:strRef>
              <c:f>'MC 042'!$L$4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042'!$L$40:$L$73</c:f>
              <c:numCache>
                <c:formatCode>0%</c:formatCode>
                <c:ptCount val="34"/>
                <c:pt idx="1">
                  <c:v>1.0249999999999999</c:v>
                </c:pt>
                <c:pt idx="2">
                  <c:v>0.97499999999999998</c:v>
                </c:pt>
                <c:pt idx="3">
                  <c:v>1</c:v>
                </c:pt>
                <c:pt idx="4">
                  <c:v>1</c:v>
                </c:pt>
                <c:pt idx="5">
                  <c:v>0.875</c:v>
                </c:pt>
                <c:pt idx="6">
                  <c:v>0.92500000000000004</c:v>
                </c:pt>
                <c:pt idx="7">
                  <c:v>0.8</c:v>
                </c:pt>
                <c:pt idx="8">
                  <c:v>0.77500000000000002</c:v>
                </c:pt>
                <c:pt idx="9">
                  <c:v>0.75</c:v>
                </c:pt>
                <c:pt idx="10">
                  <c:v>0.7</c:v>
                </c:pt>
                <c:pt idx="11">
                  <c:v>0.67500000000000004</c:v>
                </c:pt>
                <c:pt idx="12">
                  <c:v>0.625</c:v>
                </c:pt>
                <c:pt idx="13">
                  <c:v>0.625</c:v>
                </c:pt>
                <c:pt idx="14">
                  <c:v>0.75</c:v>
                </c:pt>
                <c:pt idx="15">
                  <c:v>0.72499999999999998</c:v>
                </c:pt>
                <c:pt idx="16">
                  <c:v>0.72499999999999998</c:v>
                </c:pt>
                <c:pt idx="17">
                  <c:v>0.65</c:v>
                </c:pt>
                <c:pt idx="18">
                  <c:v>0.77500000000000002</c:v>
                </c:pt>
                <c:pt idx="19">
                  <c:v>0.7</c:v>
                </c:pt>
                <c:pt idx="20">
                  <c:v>0.67500000000000004</c:v>
                </c:pt>
                <c:pt idx="21">
                  <c:v>0.7</c:v>
                </c:pt>
                <c:pt idx="22">
                  <c:v>0.7</c:v>
                </c:pt>
                <c:pt idx="23">
                  <c:v>0.7</c:v>
                </c:pt>
                <c:pt idx="24">
                  <c:v>0.7</c:v>
                </c:pt>
                <c:pt idx="25">
                  <c:v>0.67500000000000004</c:v>
                </c:pt>
                <c:pt idx="26">
                  <c:v>0.67500000000000004</c:v>
                </c:pt>
                <c:pt idx="27">
                  <c:v>0.67500000000000004</c:v>
                </c:pt>
                <c:pt idx="28">
                  <c:v>0.67500000000000004</c:v>
                </c:pt>
                <c:pt idx="29">
                  <c:v>0.65</c:v>
                </c:pt>
                <c:pt idx="30">
                  <c:v>0.6</c:v>
                </c:pt>
                <c:pt idx="31">
                  <c:v>0.55000000000000004</c:v>
                </c:pt>
                <c:pt idx="32">
                  <c:v>0.5</c:v>
                </c:pt>
                <c:pt idx="33">
                  <c:v>0.47499999999999998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F8-4D2C-B68C-C31F5805F95B}"/>
            </c:ext>
          </c:extLst>
        </c:ser>
        <c:ser>
          <c:idx val="5"/>
          <c:order val="4"/>
          <c:tx>
            <c:strRef>
              <c:f>'MC 042'!$S$4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03-ACF8-4D2C-B68C-C31F5805F95B}"/>
              </c:ext>
            </c:extLst>
          </c:dPt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042'!$S$40:$S$73</c:f>
              <c:numCache>
                <c:formatCode>0%</c:formatCode>
                <c:ptCount val="34"/>
                <c:pt idx="5">
                  <c:v>1.2</c:v>
                </c:pt>
                <c:pt idx="7">
                  <c:v>1.2</c:v>
                </c:pt>
                <c:pt idx="8">
                  <c:v>0.91999999999999993</c:v>
                </c:pt>
                <c:pt idx="9">
                  <c:v>0.67999999999999994</c:v>
                </c:pt>
                <c:pt idx="10">
                  <c:v>0.5</c:v>
                </c:pt>
                <c:pt idx="11">
                  <c:v>0.48</c:v>
                </c:pt>
                <c:pt idx="12">
                  <c:v>0.38</c:v>
                </c:pt>
                <c:pt idx="13">
                  <c:v>0.4</c:v>
                </c:pt>
                <c:pt idx="14">
                  <c:v>0.33999999999999997</c:v>
                </c:pt>
                <c:pt idx="15">
                  <c:v>0.33999999999999997</c:v>
                </c:pt>
                <c:pt idx="16">
                  <c:v>0.27999999999999997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0.24</c:v>
                </c:pt>
                <c:pt idx="21">
                  <c:v>0.24</c:v>
                </c:pt>
                <c:pt idx="23">
                  <c:v>0.24</c:v>
                </c:pt>
                <c:pt idx="24">
                  <c:v>0.4</c:v>
                </c:pt>
                <c:pt idx="25">
                  <c:v>0.26</c:v>
                </c:pt>
                <c:pt idx="26">
                  <c:v>0.22000000000000003</c:v>
                </c:pt>
                <c:pt idx="27">
                  <c:v>0.2</c:v>
                </c:pt>
                <c:pt idx="28">
                  <c:v>0.2</c:v>
                </c:pt>
                <c:pt idx="29">
                  <c:v>0.18</c:v>
                </c:pt>
                <c:pt idx="30">
                  <c:v>0.2</c:v>
                </c:pt>
                <c:pt idx="31">
                  <c:v>0.18</c:v>
                </c:pt>
                <c:pt idx="32">
                  <c:v>0.2</c:v>
                </c:pt>
                <c:pt idx="3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F8-4D2C-B68C-C31F5805F95B}"/>
            </c:ext>
          </c:extLst>
        </c:ser>
        <c:ser>
          <c:idx val="3"/>
          <c:order val="5"/>
          <c:tx>
            <c:strRef>
              <c:f>'MC 042'!$N$4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042'!$N$40:$N$73</c:f>
              <c:numCache>
                <c:formatCode>0%</c:formatCode>
                <c:ptCount val="34"/>
                <c:pt idx="1">
                  <c:v>2.3666666666666667</c:v>
                </c:pt>
                <c:pt idx="2">
                  <c:v>2.1666666666666665</c:v>
                </c:pt>
                <c:pt idx="3">
                  <c:v>2.2666666666666666</c:v>
                </c:pt>
                <c:pt idx="4">
                  <c:v>2.2999999999999998</c:v>
                </c:pt>
                <c:pt idx="5">
                  <c:v>1.9333333333333333</c:v>
                </c:pt>
                <c:pt idx="6">
                  <c:v>1.9666666666666666</c:v>
                </c:pt>
                <c:pt idx="7">
                  <c:v>1.8333333333333333</c:v>
                </c:pt>
                <c:pt idx="8">
                  <c:v>1.7</c:v>
                </c:pt>
                <c:pt idx="9">
                  <c:v>1.7666666666666666</c:v>
                </c:pt>
                <c:pt idx="10">
                  <c:v>1.5666666666666667</c:v>
                </c:pt>
                <c:pt idx="11">
                  <c:v>1.5666666666666667</c:v>
                </c:pt>
                <c:pt idx="12">
                  <c:v>1.4333333333333333</c:v>
                </c:pt>
                <c:pt idx="13">
                  <c:v>1.3666666666666667</c:v>
                </c:pt>
                <c:pt idx="14">
                  <c:v>1.5</c:v>
                </c:pt>
                <c:pt idx="15">
                  <c:v>1.4666666666666666</c:v>
                </c:pt>
                <c:pt idx="16">
                  <c:v>1.5</c:v>
                </c:pt>
                <c:pt idx="17">
                  <c:v>1.3</c:v>
                </c:pt>
                <c:pt idx="18">
                  <c:v>1.4666666666666666</c:v>
                </c:pt>
                <c:pt idx="19">
                  <c:v>1.2666666666666666</c:v>
                </c:pt>
                <c:pt idx="20">
                  <c:v>1.2333333333333334</c:v>
                </c:pt>
                <c:pt idx="21">
                  <c:v>1</c:v>
                </c:pt>
                <c:pt idx="22">
                  <c:v>1.3</c:v>
                </c:pt>
                <c:pt idx="23">
                  <c:v>1.3333333333333333</c:v>
                </c:pt>
                <c:pt idx="24">
                  <c:v>1.3333333333333333</c:v>
                </c:pt>
                <c:pt idx="25">
                  <c:v>1.2333333333333334</c:v>
                </c:pt>
                <c:pt idx="26">
                  <c:v>1.2666666666666666</c:v>
                </c:pt>
                <c:pt idx="27">
                  <c:v>1.2666666666666666</c:v>
                </c:pt>
                <c:pt idx="28">
                  <c:v>1.3</c:v>
                </c:pt>
                <c:pt idx="29">
                  <c:v>1.2</c:v>
                </c:pt>
                <c:pt idx="30">
                  <c:v>1.1000000000000001</c:v>
                </c:pt>
                <c:pt idx="31">
                  <c:v>0.96666666666666667</c:v>
                </c:pt>
                <c:pt idx="32">
                  <c:v>0.8666666666666667</c:v>
                </c:pt>
                <c:pt idx="33">
                  <c:v>0.83333333333333337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F8-4D2C-B68C-C31F5805F95B}"/>
            </c:ext>
          </c:extLst>
        </c:ser>
        <c:ser>
          <c:idx val="6"/>
          <c:order val="6"/>
          <c:tx>
            <c:strRef>
              <c:f>'MC 042'!$P$4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>
              <a:solidFill>
                <a:srgbClr val="FFCC00"/>
              </a:solidFill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042'!$P$40:$P$73</c:f>
              <c:numCache>
                <c:formatCode>0%</c:formatCode>
                <c:ptCount val="34"/>
                <c:pt idx="0">
                  <c:v>3.45</c:v>
                </c:pt>
                <c:pt idx="1">
                  <c:v>3.9</c:v>
                </c:pt>
                <c:pt idx="2">
                  <c:v>2.95</c:v>
                </c:pt>
                <c:pt idx="3">
                  <c:v>2.6</c:v>
                </c:pt>
                <c:pt idx="4">
                  <c:v>1.95</c:v>
                </c:pt>
                <c:pt idx="5">
                  <c:v>1.65</c:v>
                </c:pt>
                <c:pt idx="6">
                  <c:v>1.2</c:v>
                </c:pt>
                <c:pt idx="7">
                  <c:v>1.05</c:v>
                </c:pt>
                <c:pt idx="8">
                  <c:v>1</c:v>
                </c:pt>
                <c:pt idx="9">
                  <c:v>0.6</c:v>
                </c:pt>
                <c:pt idx="10">
                  <c:v>0.45</c:v>
                </c:pt>
                <c:pt idx="11">
                  <c:v>0.4</c:v>
                </c:pt>
                <c:pt idx="12">
                  <c:v>0.3</c:v>
                </c:pt>
                <c:pt idx="13">
                  <c:v>0.3</c:v>
                </c:pt>
                <c:pt idx="14">
                  <c:v>0.35</c:v>
                </c:pt>
                <c:pt idx="15">
                  <c:v>0.3</c:v>
                </c:pt>
                <c:pt idx="16">
                  <c:v>0.2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F8-4D2C-B68C-C31F5805F95B}"/>
            </c:ext>
          </c:extLst>
        </c:ser>
        <c:ser>
          <c:idx val="7"/>
          <c:order val="7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042'!$B$40:$B$73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042'!$T$40:$T$73</c:f>
              <c:numCache>
                <c:formatCode>0%</c:formatCode>
                <c:ptCount val="3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F8-4D2C-B68C-C31F5805F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50976"/>
        <c:axId val="41838080"/>
      </c:lineChart>
      <c:catAx>
        <c:axId val="415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838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838080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550976"/>
        <c:crosses val="autoZero"/>
        <c:crossBetween val="between"/>
        <c:majorUnit val="0.8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46826678326193"/>
          <c:y val="5.1188498119012521E-2"/>
          <c:w val="0.27453173321673807"/>
          <c:h val="0.84852734046941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55233339734967E-2"/>
          <c:y val="3.9043186734889615E-2"/>
          <c:w val="0.89043529394891208"/>
          <c:h val="0.532225599203945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042'!$H$4</c:f>
              <c:strCache>
                <c:ptCount val="1"/>
                <c:pt idx="0">
                  <c:v>PM₁₀, Anzahl der 24h-Grenzwert-Überschreitung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042'!$B$5:$B$37</c15:sqref>
                  </c15:fullRef>
                </c:ext>
              </c:extLst>
              <c:f>'MC 042'!$B$9:$B$37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042'!$H$5:$H$38</c15:sqref>
                  </c15:fullRef>
                </c:ext>
              </c:extLst>
              <c:f>'MC 042'!$H$9:$H$38</c:f>
              <c:numCache>
                <c:formatCode>0</c:formatCode>
                <c:ptCount val="30"/>
                <c:pt idx="7">
                  <c:v>29</c:v>
                </c:pt>
                <c:pt idx="8">
                  <c:v>20</c:v>
                </c:pt>
                <c:pt idx="9">
                  <c:v>20</c:v>
                </c:pt>
                <c:pt idx="10">
                  <c:v>40</c:v>
                </c:pt>
                <c:pt idx="11">
                  <c:v>42</c:v>
                </c:pt>
                <c:pt idx="12">
                  <c:v>19</c:v>
                </c:pt>
                <c:pt idx="13">
                  <c:v>30</c:v>
                </c:pt>
                <c:pt idx="14">
                  <c:v>37</c:v>
                </c:pt>
                <c:pt idx="15">
                  <c:v>17</c:v>
                </c:pt>
                <c:pt idx="16">
                  <c:v>10</c:v>
                </c:pt>
                <c:pt idx="17">
                  <c:v>20</c:v>
                </c:pt>
                <c:pt idx="18">
                  <c:v>39</c:v>
                </c:pt>
                <c:pt idx="19">
                  <c:v>31</c:v>
                </c:pt>
                <c:pt idx="20">
                  <c:v>15</c:v>
                </c:pt>
                <c:pt idx="21">
                  <c:v>14</c:v>
                </c:pt>
                <c:pt idx="22">
                  <c:v>28</c:v>
                </c:pt>
                <c:pt idx="23">
                  <c:v>10</c:v>
                </c:pt>
                <c:pt idx="24">
                  <c:v>6</c:v>
                </c:pt>
                <c:pt idx="25">
                  <c:v>12</c:v>
                </c:pt>
                <c:pt idx="26">
                  <c:v>13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1-46AB-BEC4-FE48521F9BDD}"/>
            </c:ext>
          </c:extLst>
        </c:ser>
        <c:ser>
          <c:idx val="2"/>
          <c:order val="2"/>
          <c:tx>
            <c:strRef>
              <c:f>'MC 042'!$W$4</c:f>
              <c:strCache>
                <c:ptCount val="1"/>
                <c:pt idx="0">
                  <c:v>Ozon, Anzahl der Tage &gt;110 µg/m3, (8h)-Mittelwert, ermittelt von 12:00-24:00 Uhr, gültig bis 1999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CC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042'!$B$5:$B$37</c15:sqref>
                  </c15:fullRef>
                </c:ext>
              </c:extLst>
              <c:f>'MC 042'!$B$9:$B$37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042'!$W$5:$W$38</c15:sqref>
                  </c15:fullRef>
                </c:ext>
              </c:extLst>
              <c:f>'MC 042'!$W$9:$W$38</c:f>
              <c:numCache>
                <c:formatCode>0</c:formatCode>
                <c:ptCount val="30"/>
                <c:pt idx="0">
                  <c:v>69</c:v>
                </c:pt>
                <c:pt idx="1">
                  <c:v>36</c:v>
                </c:pt>
                <c:pt idx="2">
                  <c:v>41</c:v>
                </c:pt>
                <c:pt idx="3">
                  <c:v>31</c:v>
                </c:pt>
                <c:pt idx="4">
                  <c:v>19</c:v>
                </c:pt>
                <c:pt idx="5">
                  <c:v>18</c:v>
                </c:pt>
                <c:pt idx="6">
                  <c:v>13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21-46AB-BEC4-FE48521F9BDD}"/>
            </c:ext>
          </c:extLst>
        </c:ser>
        <c:ser>
          <c:idx val="3"/>
          <c:order val="3"/>
          <c:tx>
            <c:strRef>
              <c:f>'MC 042'!$X$4</c:f>
              <c:strCache>
                <c:ptCount val="1"/>
                <c:pt idx="0">
                  <c:v>Ozon, Anzahl der Tage &gt;120 µg/m³, max. 8h-Mittelwert eines Tages während eines Kalenderjahres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042'!$B$5:$B$37</c15:sqref>
                  </c15:fullRef>
                </c:ext>
              </c:extLst>
              <c:f>'MC 042'!$B$9:$B$37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042'!$X$5:$X$38</c15:sqref>
                  </c15:fullRef>
                </c:ext>
              </c:extLst>
              <c:f>'MC 042'!$X$9:$X$38</c:f>
              <c:numCache>
                <c:formatCode>0</c:formatCode>
                <c:ptCount val="30"/>
                <c:pt idx="8">
                  <c:v>13</c:v>
                </c:pt>
                <c:pt idx="9">
                  <c:v>9</c:v>
                </c:pt>
                <c:pt idx="10">
                  <c:v>22</c:v>
                </c:pt>
                <c:pt idx="11">
                  <c:v>31</c:v>
                </c:pt>
                <c:pt idx="12">
                  <c:v>5</c:v>
                </c:pt>
                <c:pt idx="13">
                  <c:v>5</c:v>
                </c:pt>
                <c:pt idx="14">
                  <c:v>30</c:v>
                </c:pt>
                <c:pt idx="15">
                  <c:v>16</c:v>
                </c:pt>
                <c:pt idx="16">
                  <c:v>14</c:v>
                </c:pt>
                <c:pt idx="17">
                  <c:v>6</c:v>
                </c:pt>
                <c:pt idx="18">
                  <c:v>21</c:v>
                </c:pt>
                <c:pt idx="19">
                  <c:v>15</c:v>
                </c:pt>
                <c:pt idx="20">
                  <c:v>13</c:v>
                </c:pt>
                <c:pt idx="21">
                  <c:v>7</c:v>
                </c:pt>
                <c:pt idx="22">
                  <c:v>13</c:v>
                </c:pt>
                <c:pt idx="23">
                  <c:v>24</c:v>
                </c:pt>
                <c:pt idx="24">
                  <c:v>19</c:v>
                </c:pt>
                <c:pt idx="25">
                  <c:v>4</c:v>
                </c:pt>
                <c:pt idx="26">
                  <c:v>29</c:v>
                </c:pt>
                <c:pt idx="27">
                  <c:v>28</c:v>
                </c:pt>
                <c:pt idx="28">
                  <c:v>12</c:v>
                </c:pt>
                <c:pt idx="2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21-46AB-BEC4-FE48521F9BDD}"/>
            </c:ext>
          </c:extLst>
        </c:ser>
        <c:ser>
          <c:idx val="4"/>
          <c:order val="4"/>
          <c:tx>
            <c:strRef>
              <c:f>'MC 042'!$Y$4</c:f>
              <c:strCache>
                <c:ptCount val="1"/>
                <c:pt idx="0">
                  <c:v>Ozon, Anzahl der Tage &gt;120 µg/m³ max. 8h-Mittelwert eines Tages während eines Kalenderjahres, gemittelt über 3 Jahre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CCFFFF"/>
              </a:solidFill>
              <a:prstDash val="solid"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042'!$B$5:$B$37</c15:sqref>
                  </c15:fullRef>
                </c:ext>
              </c:extLst>
              <c:f>'MC 042'!$B$9:$B$37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042'!$Y$5:$Y$38</c15:sqref>
                  </c15:fullRef>
                </c:ext>
              </c:extLst>
              <c:f>'MC 042'!$Y$9:$Y$38</c:f>
              <c:numCache>
                <c:formatCode>0</c:formatCode>
                <c:ptCount val="30"/>
                <c:pt idx="9">
                  <c:v>12</c:v>
                </c:pt>
                <c:pt idx="10">
                  <c:v>15</c:v>
                </c:pt>
                <c:pt idx="11">
                  <c:v>16</c:v>
                </c:pt>
                <c:pt idx="12">
                  <c:v>19</c:v>
                </c:pt>
                <c:pt idx="13">
                  <c:v>14</c:v>
                </c:pt>
                <c:pt idx="14">
                  <c:v>13</c:v>
                </c:pt>
                <c:pt idx="15">
                  <c:v>17</c:v>
                </c:pt>
                <c:pt idx="16">
                  <c:v>20</c:v>
                </c:pt>
                <c:pt idx="17">
                  <c:v>12</c:v>
                </c:pt>
                <c:pt idx="18">
                  <c:v>14</c:v>
                </c:pt>
                <c:pt idx="19">
                  <c:v>14</c:v>
                </c:pt>
                <c:pt idx="20">
                  <c:v>16</c:v>
                </c:pt>
                <c:pt idx="21">
                  <c:v>12</c:v>
                </c:pt>
                <c:pt idx="22">
                  <c:v>11</c:v>
                </c:pt>
                <c:pt idx="23">
                  <c:v>15</c:v>
                </c:pt>
                <c:pt idx="24">
                  <c:v>19</c:v>
                </c:pt>
                <c:pt idx="25">
                  <c:v>16</c:v>
                </c:pt>
                <c:pt idx="26">
                  <c:v>17</c:v>
                </c:pt>
                <c:pt idx="27">
                  <c:v>20</c:v>
                </c:pt>
                <c:pt idx="28">
                  <c:v>23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21-46AB-BEC4-FE48521F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54400"/>
        <c:axId val="42057088"/>
      </c:barChart>
      <c:lineChart>
        <c:grouping val="standard"/>
        <c:varyColors val="0"/>
        <c:ser>
          <c:idx val="1"/>
          <c:order val="1"/>
          <c:tx>
            <c:strRef>
              <c:f>'MC 042'!$I$4</c:f>
              <c:strCache>
                <c:ptCount val="1"/>
                <c:pt idx="0">
                  <c:v>PM₁₀, Anzahl der zulässigen Überschreitungen des 24-h-Grenzwertes (50µg/m³, 35 Überschreitungen/Jahr)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042'!$B$5:$B$38</c15:sqref>
                  </c15:fullRef>
                </c:ext>
              </c:extLst>
              <c:f>'MC 042'!$B$9:$B$38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042'!$I$5:$I$38</c15:sqref>
                  </c15:fullRef>
                </c:ext>
              </c:extLst>
              <c:f>'MC 042'!$I$9:$I$38</c:f>
              <c:numCache>
                <c:formatCode>0</c:formatCode>
                <c:ptCount val="30"/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21-46AB-BEC4-FE48521F9BDD}"/>
            </c:ext>
          </c:extLst>
        </c:ser>
        <c:ser>
          <c:idx val="5"/>
          <c:order val="5"/>
          <c:tx>
            <c:strRef>
              <c:f>'MC 042'!$Z$4</c:f>
              <c:strCache>
                <c:ptCount val="1"/>
                <c:pt idx="0">
                  <c:v>OzonZielwert, Anzahl der Tage &gt;120 µg/m³ (8h), gemittelt über 3 Jahre (120 µg/m³ darf an höchstens 25 Tagen pro Kalenderjahr überschritten werden, gilt ab 1.1.2010)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042'!$B$5:$B$38</c15:sqref>
                  </c15:fullRef>
                </c:ext>
              </c:extLst>
              <c:f>'MC 042'!$B$9:$B$38</c:f>
              <c:numCache>
                <c:formatCode>General</c:formatCode>
                <c:ptCount val="30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  <c:pt idx="29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042'!$Z$5:$Z$38</c15:sqref>
                  </c15:fullRef>
                </c:ext>
              </c:extLst>
              <c:f>'MC 042'!$Z$9:$Z$38</c:f>
              <c:numCache>
                <c:formatCode>0</c:formatCode>
                <c:ptCount val="30"/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  <c:pt idx="29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21-46AB-BEC4-FE48521F9B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54400"/>
        <c:axId val="42057088"/>
      </c:lineChart>
      <c:catAx>
        <c:axId val="4205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7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57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1.4710115694741193E-2"/>
              <c:y val="0.1933101511349542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05440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173308032890575E-2"/>
          <c:y val="0.6501835107150068"/>
          <c:w val="0.84630080632710292"/>
          <c:h val="0.3406595209252689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8052675506915E-2"/>
          <c:y val="0.10375298304916669"/>
          <c:w val="0.6611508904954132"/>
          <c:h val="0.79691121022870581"/>
        </c:manualLayout>
      </c:layout>
      <c:lineChart>
        <c:grouping val="standard"/>
        <c:varyColors val="0"/>
        <c:ser>
          <c:idx val="0"/>
          <c:order val="0"/>
          <c:tx>
            <c:strRef>
              <c:f>'MC 042'!$P$4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042'!$P$5:$P$38</c:f>
              <c:numCache>
                <c:formatCode>0</c:formatCode>
                <c:ptCount val="34"/>
                <c:pt idx="0">
                  <c:v>69</c:v>
                </c:pt>
                <c:pt idx="1">
                  <c:v>78</c:v>
                </c:pt>
                <c:pt idx="2">
                  <c:v>59</c:v>
                </c:pt>
                <c:pt idx="3">
                  <c:v>52</c:v>
                </c:pt>
                <c:pt idx="4">
                  <c:v>39</c:v>
                </c:pt>
                <c:pt idx="5">
                  <c:v>33</c:v>
                </c:pt>
                <c:pt idx="6">
                  <c:v>24</c:v>
                </c:pt>
                <c:pt idx="7">
                  <c:v>21</c:v>
                </c:pt>
                <c:pt idx="8">
                  <c:v>20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6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99-4A7F-94E3-F6C0BE332E3C}"/>
            </c:ext>
          </c:extLst>
        </c:ser>
        <c:ser>
          <c:idx val="4"/>
          <c:order val="1"/>
          <c:tx>
            <c:strRef>
              <c:f>'MC 042'!$Q$4</c:f>
              <c:strCache>
                <c:ptCount val="1"/>
                <c:pt idx="0">
                  <c:v>Schwefeldioxid (SO₂), kritischer Wert zum Schutz der Vegetation seit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ysDash"/>
            </a:ln>
          </c:spPr>
          <c:marker>
            <c:symbol val="none"/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042'!$Q$5:$Q$38</c:f>
              <c:numCache>
                <c:formatCode>0</c:formatCode>
                <c:ptCount val="3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899-4A7F-94E3-F6C0BE332E3C}"/>
            </c:ext>
          </c:extLst>
        </c:ser>
        <c:ser>
          <c:idx val="1"/>
          <c:order val="2"/>
          <c:tx>
            <c:strRef>
              <c:f>'MC 042'!$S$4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5899-4A7F-94E3-F6C0BE332E3C}"/>
              </c:ext>
            </c:extLst>
          </c:dPt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042'!$S$5:$S$38</c:f>
              <c:numCache>
                <c:formatCode>0.0</c:formatCode>
                <c:ptCount val="34"/>
                <c:pt idx="5">
                  <c:v>6</c:v>
                </c:pt>
                <c:pt idx="7">
                  <c:v>6</c:v>
                </c:pt>
                <c:pt idx="8">
                  <c:v>4.5999999999999996</c:v>
                </c:pt>
                <c:pt idx="9">
                  <c:v>3.4</c:v>
                </c:pt>
                <c:pt idx="10">
                  <c:v>2.5</c:v>
                </c:pt>
                <c:pt idx="11">
                  <c:v>2.4</c:v>
                </c:pt>
                <c:pt idx="12">
                  <c:v>1.9</c:v>
                </c:pt>
                <c:pt idx="13">
                  <c:v>2</c:v>
                </c:pt>
                <c:pt idx="14">
                  <c:v>1.7</c:v>
                </c:pt>
                <c:pt idx="15">
                  <c:v>1.7</c:v>
                </c:pt>
                <c:pt idx="16">
                  <c:v>1.4</c:v>
                </c:pt>
                <c:pt idx="17">
                  <c:v>1.3</c:v>
                </c:pt>
                <c:pt idx="18">
                  <c:v>1.3</c:v>
                </c:pt>
                <c:pt idx="19">
                  <c:v>1.3</c:v>
                </c:pt>
                <c:pt idx="20">
                  <c:v>1.2</c:v>
                </c:pt>
                <c:pt idx="21">
                  <c:v>1.2</c:v>
                </c:pt>
                <c:pt idx="23">
                  <c:v>1.2</c:v>
                </c:pt>
                <c:pt idx="24">
                  <c:v>2</c:v>
                </c:pt>
                <c:pt idx="25">
                  <c:v>1.3</c:v>
                </c:pt>
                <c:pt idx="26">
                  <c:v>1.1000000000000001</c:v>
                </c:pt>
                <c:pt idx="27">
                  <c:v>1</c:v>
                </c:pt>
                <c:pt idx="28">
                  <c:v>1</c:v>
                </c:pt>
                <c:pt idx="29">
                  <c:v>0.9</c:v>
                </c:pt>
                <c:pt idx="30">
                  <c:v>1</c:v>
                </c:pt>
                <c:pt idx="31">
                  <c:v>0.9</c:v>
                </c:pt>
                <c:pt idx="32">
                  <c:v>1</c:v>
                </c:pt>
                <c:pt idx="33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99-4A7F-94E3-F6C0BE332E3C}"/>
            </c:ext>
          </c:extLst>
        </c:ser>
        <c:ser>
          <c:idx val="2"/>
          <c:order val="3"/>
          <c:tx>
            <c:strRef>
              <c:f>'MC 042'!$T$4</c:f>
              <c:strCache>
                <c:ptCount val="1"/>
                <c:pt idx="0">
                  <c:v>Benzol, Jahresgrenzwert zum Gesundheitsschutz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042'!$T$5:$T$38</c:f>
              <c:numCache>
                <c:formatCode>0.0</c:formatCode>
                <c:ptCount val="34"/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99-4A7F-94E3-F6C0BE332E3C}"/>
            </c:ext>
          </c:extLst>
        </c:ser>
        <c:ser>
          <c:idx val="3"/>
          <c:order val="4"/>
          <c:tx>
            <c:strRef>
              <c:f>'MC 042'!$U$4</c:f>
              <c:strCache>
                <c:ptCount val="1"/>
                <c:pt idx="0">
                  <c:v>Toluol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Pt>
            <c:idx val="2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5899-4A7F-94E3-F6C0BE332E3C}"/>
              </c:ext>
            </c:extLst>
          </c:dPt>
          <c:cat>
            <c:numRef>
              <c:f>'MC 042'!$B$5:$B$38</c:f>
              <c:numCache>
                <c:formatCode>General</c:formatCode>
                <c:ptCount val="34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  <c:pt idx="32">
                  <c:v>2020</c:v>
                </c:pt>
                <c:pt idx="33">
                  <c:v>2021</c:v>
                </c:pt>
              </c:numCache>
            </c:numRef>
          </c:cat>
          <c:val>
            <c:numRef>
              <c:f>'MC 042'!$U$5:$U$38</c:f>
              <c:numCache>
                <c:formatCode>0.0</c:formatCode>
                <c:ptCount val="34"/>
                <c:pt idx="5">
                  <c:v>13</c:v>
                </c:pt>
                <c:pt idx="6">
                  <c:v>9.3000000000000007</c:v>
                </c:pt>
                <c:pt idx="7">
                  <c:v>17.5</c:v>
                </c:pt>
                <c:pt idx="8">
                  <c:v>8.3000000000000007</c:v>
                </c:pt>
                <c:pt idx="9">
                  <c:v>7.7</c:v>
                </c:pt>
                <c:pt idx="10">
                  <c:v>6.2</c:v>
                </c:pt>
                <c:pt idx="11">
                  <c:v>5.7</c:v>
                </c:pt>
                <c:pt idx="12">
                  <c:v>4.7</c:v>
                </c:pt>
                <c:pt idx="13">
                  <c:v>9.3000000000000007</c:v>
                </c:pt>
                <c:pt idx="14">
                  <c:v>3.8</c:v>
                </c:pt>
                <c:pt idx="15">
                  <c:v>3.7</c:v>
                </c:pt>
                <c:pt idx="16">
                  <c:v>3</c:v>
                </c:pt>
                <c:pt idx="17">
                  <c:v>3.2</c:v>
                </c:pt>
                <c:pt idx="18">
                  <c:v>3.1</c:v>
                </c:pt>
                <c:pt idx="19">
                  <c:v>2.7</c:v>
                </c:pt>
                <c:pt idx="20">
                  <c:v>2.7381106690777721</c:v>
                </c:pt>
                <c:pt idx="21">
                  <c:v>2.9</c:v>
                </c:pt>
                <c:pt idx="23">
                  <c:v>2.8</c:v>
                </c:pt>
                <c:pt idx="24">
                  <c:v>5</c:v>
                </c:pt>
                <c:pt idx="25">
                  <c:v>2.9</c:v>
                </c:pt>
                <c:pt idx="26">
                  <c:v>2.7</c:v>
                </c:pt>
                <c:pt idx="27">
                  <c:v>2.1</c:v>
                </c:pt>
                <c:pt idx="28">
                  <c:v>2</c:v>
                </c:pt>
                <c:pt idx="29">
                  <c:v>1.8</c:v>
                </c:pt>
                <c:pt idx="30">
                  <c:v>2</c:v>
                </c:pt>
                <c:pt idx="31">
                  <c:v>1.7</c:v>
                </c:pt>
                <c:pt idx="32">
                  <c:v>2</c:v>
                </c:pt>
                <c:pt idx="33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99-4A7F-94E3-F6C0BE332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17088"/>
        <c:axId val="42721280"/>
      </c:lineChart>
      <c:catAx>
        <c:axId val="4261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721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721280"/>
        <c:scaling>
          <c:orientation val="minMax"/>
          <c:max val="8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6.7636337124526102E-2"/>
              <c:y val="2.148693012119566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617088"/>
        <c:crosses val="autoZero"/>
        <c:crossBetween val="between"/>
        <c:majorUnit val="27"/>
        <c:minorUnit val="9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416312361539607"/>
          <c:y val="0.16099869177794782"/>
          <c:w val="0.21634369899668973"/>
          <c:h val="0.742516558470943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875724723388874E-2"/>
          <c:y val="0.12045454545454545"/>
          <c:w val="0.63002998086251527"/>
          <c:h val="0.77272727272727271"/>
        </c:manualLayout>
      </c:layout>
      <c:lineChart>
        <c:grouping val="standard"/>
        <c:varyColors val="0"/>
        <c:ser>
          <c:idx val="1"/>
          <c:order val="0"/>
          <c:tx>
            <c:strRef>
              <c:f>'MC 042'!$AA$4</c:f>
              <c:strCache>
                <c:ptCount val="1"/>
                <c:pt idx="0">
                  <c:v>Benz(a)pyren [ng/m³]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042'!$B$5:$B$38</c15:sqref>
                  </c15:fullRef>
                </c:ext>
              </c:extLst>
              <c:f>'MC 042'!$B$23:$B$38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042'!$AA$5:$AA$38</c15:sqref>
                  </c15:fullRef>
                </c:ext>
              </c:extLst>
              <c:f>'MC 042'!$AA$23:$AA$38</c:f>
              <c:numCache>
                <c:formatCode>0</c:formatCode>
                <c:ptCount val="16"/>
                <c:pt idx="0" formatCode="0.0">
                  <c:v>1.32</c:v>
                </c:pt>
                <c:pt idx="1" formatCode="0.0">
                  <c:v>0.7</c:v>
                </c:pt>
                <c:pt idx="2" formatCode="0.0">
                  <c:v>0.76</c:v>
                </c:pt>
                <c:pt idx="3" formatCode="0.0">
                  <c:v>0.96</c:v>
                </c:pt>
                <c:pt idx="4" formatCode="0.0">
                  <c:v>1.18</c:v>
                </c:pt>
                <c:pt idx="5" formatCode="0.0">
                  <c:v>0.7</c:v>
                </c:pt>
                <c:pt idx="6" formatCode="0.0">
                  <c:v>0.51</c:v>
                </c:pt>
                <c:pt idx="7" formatCode="0.0">
                  <c:v>0.27</c:v>
                </c:pt>
                <c:pt idx="8" formatCode="0.0">
                  <c:v>0.47</c:v>
                </c:pt>
                <c:pt idx="9" formatCode="0.0">
                  <c:v>0.35</c:v>
                </c:pt>
                <c:pt idx="10" formatCode="0.0">
                  <c:v>0.47</c:v>
                </c:pt>
                <c:pt idx="11" formatCode="0.0">
                  <c:v>0.27</c:v>
                </c:pt>
                <c:pt idx="12" formatCode="0.0">
                  <c:v>0.46</c:v>
                </c:pt>
                <c:pt idx="13" formatCode="0.0">
                  <c:v>0.28000000000000003</c:v>
                </c:pt>
                <c:pt idx="14" formatCode="0.0">
                  <c:v>0.23</c:v>
                </c:pt>
                <c:pt idx="15" formatCode="0.0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7E-4ACB-B7DD-9D7AF4FD581C}"/>
            </c:ext>
          </c:extLst>
        </c:ser>
        <c:ser>
          <c:idx val="0"/>
          <c:order val="2"/>
          <c:tx>
            <c:strRef>
              <c:f>'MC 042'!$AD$4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042'!$B$5:$B$38</c15:sqref>
                  </c15:fullRef>
                </c:ext>
              </c:extLst>
              <c:f>'MC 042'!$B$23:$B$38</c:f>
              <c:numCache>
                <c:formatCode>General</c:formatCod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042'!$AD$5:$AD$38</c15:sqref>
                  </c15:fullRef>
                </c:ext>
              </c:extLst>
              <c:f>'MC 042'!$AD$23:$AD$38</c:f>
              <c:numCache>
                <c:formatCode>0</c:formatCode>
                <c:ptCount val="16"/>
                <c:pt idx="7" formatCode="0.0">
                  <c:v>1.2</c:v>
                </c:pt>
                <c:pt idx="8" formatCode="0.0">
                  <c:v>1.4</c:v>
                </c:pt>
                <c:pt idx="9" formatCode="0.0">
                  <c:v>1.1000000000000001</c:v>
                </c:pt>
                <c:pt idx="10" formatCode="0.0">
                  <c:v>1.3</c:v>
                </c:pt>
                <c:pt idx="11" formatCode="0.0">
                  <c:v>1.1000000000000001</c:v>
                </c:pt>
                <c:pt idx="12" formatCode="0.0">
                  <c:v>1.2</c:v>
                </c:pt>
                <c:pt idx="13" formatCode="0.0">
                  <c:v>0.8</c:v>
                </c:pt>
                <c:pt idx="14" formatCode="0.0">
                  <c:v>0.8</c:v>
                </c:pt>
                <c:pt idx="15" formatCode="0.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6-4A44-ACFB-A94D6A071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32256"/>
        <c:axId val="42833792"/>
      </c:lineChart>
      <c:lineChart>
        <c:grouping val="standard"/>
        <c:varyColors val="0"/>
        <c:ser>
          <c:idx val="2"/>
          <c:order val="1"/>
          <c:tx>
            <c:strRef>
              <c:f>'MC 042'!$AB$4</c:f>
              <c:strCache>
                <c:ptCount val="1"/>
                <c:pt idx="0">
                  <c:v>Benzo(a)pyren in [ng/m3], Zielwert zum Schutz der menschlichen Gesundheit in [ng/m3], 39. BImSchV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042'!$B$5:$B$37</c15:sqref>
                  </c15:fullRef>
                </c:ext>
              </c:extLst>
              <c:f>'MC 042'!$B$23:$B$37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042'!$AB$5:$AB$38</c15:sqref>
                  </c15:fullRef>
                </c:ext>
              </c:extLst>
              <c:f>'MC 042'!$AB$23:$AB$38</c:f>
              <c:numCache>
                <c:formatCode>0</c:formatCode>
                <c:ptCount val="16"/>
                <c:pt idx="0" formatCode="0.0">
                  <c:v>1</c:v>
                </c:pt>
                <c:pt idx="1" formatCode="0.0">
                  <c:v>1</c:v>
                </c:pt>
                <c:pt idx="2" formatCode="0.0">
                  <c:v>1</c:v>
                </c:pt>
                <c:pt idx="3" formatCode="0.0">
                  <c:v>1</c:v>
                </c:pt>
                <c:pt idx="4" formatCode="0.0">
                  <c:v>1</c:v>
                </c:pt>
                <c:pt idx="5" formatCode="0.0">
                  <c:v>1</c:v>
                </c:pt>
                <c:pt idx="6" formatCode="0.0">
                  <c:v>1</c:v>
                </c:pt>
                <c:pt idx="7" formatCode="0.0">
                  <c:v>1</c:v>
                </c:pt>
                <c:pt idx="8" formatCode="0.0">
                  <c:v>1</c:v>
                </c:pt>
                <c:pt idx="9" formatCode="0.0">
                  <c:v>1</c:v>
                </c:pt>
                <c:pt idx="10" formatCode="0.0">
                  <c:v>1</c:v>
                </c:pt>
                <c:pt idx="11" formatCode="0.0">
                  <c:v>1</c:v>
                </c:pt>
                <c:pt idx="12" formatCode="0.0">
                  <c:v>1</c:v>
                </c:pt>
                <c:pt idx="13" formatCode="0.0">
                  <c:v>1</c:v>
                </c:pt>
                <c:pt idx="14" formatCode="0.0">
                  <c:v>1</c:v>
                </c:pt>
                <c:pt idx="15" formatCode="0.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7E-4ACB-B7DD-9D7AF4FD5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414032"/>
        <c:axId val="336398288"/>
      </c:lineChart>
      <c:catAx>
        <c:axId val="428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33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833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µg/m3</a:t>
                </a:r>
              </a:p>
            </c:rich>
          </c:tx>
          <c:layout>
            <c:manualLayout>
              <c:xMode val="edge"/>
              <c:yMode val="edge"/>
              <c:x val="4.4272536108425041E-2"/>
              <c:y val="5.557646677773878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832256"/>
        <c:crosses val="autoZero"/>
        <c:crossBetween val="between"/>
        <c:majorUnit val="0.5"/>
      </c:valAx>
      <c:valAx>
        <c:axId val="33639828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336414032"/>
        <c:crosses val="max"/>
        <c:crossBetween val="between"/>
      </c:valAx>
      <c:catAx>
        <c:axId val="33641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639828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519329455163139"/>
          <c:y val="8.624431450587218E-2"/>
          <c:w val="0.26856239095844014"/>
          <c:h val="0.55499550558673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8.2788847164452201E-2"/>
          <c:w val="0.63387978142076506"/>
          <c:h val="0.81045924066253205"/>
        </c:manualLayout>
      </c:layout>
      <c:lineChart>
        <c:grouping val="standard"/>
        <c:varyColors val="0"/>
        <c:ser>
          <c:idx val="2"/>
          <c:order val="0"/>
          <c:tx>
            <c:strRef>
              <c:f>Metalle!$E$4</c:f>
              <c:strCache>
                <c:ptCount val="1"/>
                <c:pt idx="0">
                  <c:v>Arsen (As)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Metalle!$B$5:$B$22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Metalle!$E$5:$E$22</c:f>
              <c:numCache>
                <c:formatCode>0</c:formatCode>
                <c:ptCount val="18"/>
                <c:pt idx="0">
                  <c:v>1.7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0.74705955579373806</c:v>
                </c:pt>
                <c:pt idx="5" formatCode="0.0">
                  <c:v>0.9</c:v>
                </c:pt>
                <c:pt idx="6" formatCode="0.0">
                  <c:v>0.6</c:v>
                </c:pt>
                <c:pt idx="7" formatCode="0.0">
                  <c:v>1.2</c:v>
                </c:pt>
                <c:pt idx="8" formatCode="0.0">
                  <c:v>1.3</c:v>
                </c:pt>
                <c:pt idx="9" formatCode="0.0">
                  <c:v>0.6</c:v>
                </c:pt>
                <c:pt idx="10" formatCode="0.0">
                  <c:v>1.4</c:v>
                </c:pt>
                <c:pt idx="11" formatCode="0.0">
                  <c:v>0.5</c:v>
                </c:pt>
                <c:pt idx="12" formatCode="0.0">
                  <c:v>0.8</c:v>
                </c:pt>
                <c:pt idx="13" formatCode="0.0">
                  <c:v>0.7</c:v>
                </c:pt>
                <c:pt idx="14" formatCode="0.0">
                  <c:v>1.3</c:v>
                </c:pt>
                <c:pt idx="15" formatCode="0.0">
                  <c:v>1.4</c:v>
                </c:pt>
                <c:pt idx="16" formatCode="0.0">
                  <c:v>1</c:v>
                </c:pt>
                <c:pt idx="17" formatCode="0.0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0D-4ABD-BBCF-CA477F5E1B23}"/>
            </c:ext>
          </c:extLst>
        </c:ser>
        <c:ser>
          <c:idx val="4"/>
          <c:order val="1"/>
          <c:tx>
            <c:strRef>
              <c:f>Metalle!$G$4</c:f>
              <c:strCache>
                <c:ptCount val="1"/>
                <c:pt idx="0">
                  <c:v>Kadmium (Cd)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Metalle!$B$5:$B$22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Metalle!$G$5:$G$22</c:f>
              <c:numCache>
                <c:formatCode>0</c:formatCode>
                <c:ptCount val="18"/>
                <c:pt idx="0">
                  <c:v>0.5</c:v>
                </c:pt>
                <c:pt idx="1">
                  <c:v>0.3</c:v>
                </c:pt>
                <c:pt idx="2">
                  <c:v>0.3</c:v>
                </c:pt>
                <c:pt idx="3">
                  <c:v>0.1</c:v>
                </c:pt>
                <c:pt idx="4">
                  <c:v>0.10416209982501821</c:v>
                </c:pt>
                <c:pt idx="5" formatCode="0.0">
                  <c:v>0.1</c:v>
                </c:pt>
                <c:pt idx="6" formatCode="0.0">
                  <c:v>0.2</c:v>
                </c:pt>
                <c:pt idx="7" formatCode="0.0">
                  <c:v>0.2</c:v>
                </c:pt>
                <c:pt idx="8" formatCode="0.0">
                  <c:v>0.2</c:v>
                </c:pt>
                <c:pt idx="9" formatCode="0.0">
                  <c:v>0.2</c:v>
                </c:pt>
                <c:pt idx="10" formatCode="0.0">
                  <c:v>0.3</c:v>
                </c:pt>
                <c:pt idx="11" formatCode="0.0">
                  <c:v>0.2</c:v>
                </c:pt>
                <c:pt idx="12" formatCode="0.0">
                  <c:v>0.2</c:v>
                </c:pt>
                <c:pt idx="13" formatCode="0.0">
                  <c:v>0.1</c:v>
                </c:pt>
                <c:pt idx="14" formatCode="0.0">
                  <c:v>0.4</c:v>
                </c:pt>
                <c:pt idx="15" formatCode="0.0">
                  <c:v>0.2</c:v>
                </c:pt>
                <c:pt idx="16" formatCode="0.0">
                  <c:v>0.2</c:v>
                </c:pt>
                <c:pt idx="17" formatCode="0.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0D-4ABD-BBCF-CA477F5E1B23}"/>
            </c:ext>
          </c:extLst>
        </c:ser>
        <c:ser>
          <c:idx val="6"/>
          <c:order val="2"/>
          <c:tx>
            <c:strRef>
              <c:f>Metalle!$I$4</c:f>
              <c:strCache>
                <c:ptCount val="1"/>
                <c:pt idx="0">
                  <c:v>Nickel (Ni)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Metalle!$B$5:$B$22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Metalle!$I$5:$I$22</c:f>
              <c:numCache>
                <c:formatCode>0</c:formatCode>
                <c:ptCount val="1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1.9</c:v>
                </c:pt>
                <c:pt idx="4">
                  <c:v>1.2</c:v>
                </c:pt>
                <c:pt idx="5" formatCode="0.0">
                  <c:v>0.9</c:v>
                </c:pt>
                <c:pt idx="6" formatCode="0.0">
                  <c:v>0.6</c:v>
                </c:pt>
                <c:pt idx="7" formatCode="0.0">
                  <c:v>0.7</c:v>
                </c:pt>
                <c:pt idx="8" formatCode="0.0">
                  <c:v>2.2999999999999998</c:v>
                </c:pt>
                <c:pt idx="9" formatCode="0.0">
                  <c:v>0.7</c:v>
                </c:pt>
                <c:pt idx="10" formatCode="0.0">
                  <c:v>1.4</c:v>
                </c:pt>
                <c:pt idx="11" formatCode="0.0">
                  <c:v>1.9</c:v>
                </c:pt>
                <c:pt idx="12" formatCode="0.0">
                  <c:v>4.5</c:v>
                </c:pt>
                <c:pt idx="13" formatCode="0.0">
                  <c:v>0.6</c:v>
                </c:pt>
                <c:pt idx="14" formatCode="0.0">
                  <c:v>3.9</c:v>
                </c:pt>
                <c:pt idx="15" formatCode="0.0">
                  <c:v>2</c:v>
                </c:pt>
                <c:pt idx="16" formatCode="0.0">
                  <c:v>1</c:v>
                </c:pt>
                <c:pt idx="17" formatCode="0.0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0D-4ABD-BBCF-CA477F5E1B23}"/>
            </c:ext>
          </c:extLst>
        </c:ser>
        <c:ser>
          <c:idx val="7"/>
          <c:order val="3"/>
          <c:tx>
            <c:strRef>
              <c:f>Metalle!$J$4</c:f>
              <c:strCache>
                <c:ptCount val="1"/>
                <c:pt idx="0">
                  <c:v>Nickel (Ni) in [ng/m3], Zielwert zum Schutz der menschlichen Gesundheit, 39. BImSchV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ysDash"/>
            </a:ln>
          </c:spPr>
          <c:marker>
            <c:symbol val="none"/>
          </c:marker>
          <c:cat>
            <c:numRef>
              <c:f>Metalle!$B$5:$B$22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Metalle!$J$5:$J$22</c:f>
              <c:numCache>
                <c:formatCode>0</c:formatCode>
                <c:ptCount val="18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0D-4ABD-BBCF-CA477F5E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7280"/>
        <c:axId val="90338048"/>
      </c:lineChart>
      <c:lineChart>
        <c:grouping val="standard"/>
        <c:varyColors val="0"/>
        <c:ser>
          <c:idx val="8"/>
          <c:order val="4"/>
          <c:tx>
            <c:strRef>
              <c:f>Metalle!$K$4</c:f>
              <c:strCache>
                <c:ptCount val="1"/>
                <c:pt idx="0">
                  <c:v>Blei (Pb)</c:v>
                </c:pt>
              </c:strCache>
            </c:strRef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none"/>
          </c:marker>
          <c:dPt>
            <c:idx val="9"/>
            <c:bubble3D val="0"/>
            <c:spPr>
              <a:ln w="25400">
                <a:solidFill>
                  <a:srgbClr val="CCCC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0D-4ABD-BBCF-CA477F5E1B23}"/>
              </c:ext>
            </c:extLst>
          </c:dPt>
          <c:cat>
            <c:numRef>
              <c:f>Metalle!$B$5:$B$21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Metalle!$K$5:$K$22</c:f>
              <c:numCache>
                <c:formatCode>0</c:formatCode>
                <c:ptCount val="18"/>
                <c:pt idx="0">
                  <c:v>16</c:v>
                </c:pt>
                <c:pt idx="1">
                  <c:v>14</c:v>
                </c:pt>
                <c:pt idx="2">
                  <c:v>16</c:v>
                </c:pt>
                <c:pt idx="3">
                  <c:v>9.1999999999999993</c:v>
                </c:pt>
                <c:pt idx="4">
                  <c:v>7.5</c:v>
                </c:pt>
                <c:pt idx="5" formatCode="0.0">
                  <c:v>10.3</c:v>
                </c:pt>
                <c:pt idx="6" formatCode="0.0">
                  <c:v>12</c:v>
                </c:pt>
                <c:pt idx="7" formatCode="0.0">
                  <c:v>10.9</c:v>
                </c:pt>
                <c:pt idx="9" formatCode="0.0">
                  <c:v>7.2</c:v>
                </c:pt>
                <c:pt idx="10" formatCode="0.0">
                  <c:v>10.3</c:v>
                </c:pt>
                <c:pt idx="11" formatCode="0.0">
                  <c:v>5.6</c:v>
                </c:pt>
                <c:pt idx="12" formatCode="0.0">
                  <c:v>6.5</c:v>
                </c:pt>
                <c:pt idx="13" formatCode="0.0">
                  <c:v>5.0999999999999996</c:v>
                </c:pt>
                <c:pt idx="14" formatCode="0.0">
                  <c:v>9.8000000000000007</c:v>
                </c:pt>
                <c:pt idx="15" formatCode="0.0">
                  <c:v>10.5</c:v>
                </c:pt>
                <c:pt idx="16" formatCode="0.0">
                  <c:v>8.1</c:v>
                </c:pt>
                <c:pt idx="17" formatCode="0.0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0D-4ABD-BBCF-CA477F5E1B23}"/>
            </c:ext>
          </c:extLst>
        </c:ser>
        <c:ser>
          <c:idx val="0"/>
          <c:order val="5"/>
          <c:tx>
            <c:strRef>
              <c:f>Metalle!$M$4</c:f>
              <c:strCache>
                <c:ptCount val="1"/>
                <c:pt idx="0">
                  <c:v>Chrom (Cr)</c:v>
                </c:pt>
              </c:strCache>
            </c:strRef>
          </c:tx>
          <c:spPr>
            <a:ln w="25400">
              <a:solidFill>
                <a:schemeClr val="bg1">
                  <a:lumMod val="85000"/>
                </a:schemeClr>
              </a:solidFill>
            </a:ln>
          </c:spPr>
          <c:marker>
            <c:symbol val="none"/>
          </c:marker>
          <c:cat>
            <c:numRef>
              <c:f>Metalle!$B$5:$B$21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Metalle!$M$5:$M$22</c:f>
              <c:numCache>
                <c:formatCode>0.0</c:formatCode>
                <c:ptCount val="18"/>
                <c:pt idx="12">
                  <c:v>6.9</c:v>
                </c:pt>
                <c:pt idx="13">
                  <c:v>3.5</c:v>
                </c:pt>
                <c:pt idx="14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0D-4ABD-BBCF-CA477F5E1B23}"/>
            </c:ext>
          </c:extLst>
        </c:ser>
        <c:ser>
          <c:idx val="1"/>
          <c:order val="6"/>
          <c:tx>
            <c:strRef>
              <c:f>Metalle!$N$4</c:f>
              <c:strCache>
                <c:ptCount val="1"/>
                <c:pt idx="0">
                  <c:v>Vanadium (V)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Metalle!$B$5:$B$21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Metalle!$N$5:$N$22</c:f>
              <c:numCache>
                <c:formatCode>#,#00</c:formatCode>
                <c:ptCount val="18"/>
                <c:pt idx="12">
                  <c:v>0.5</c:v>
                </c:pt>
                <c:pt idx="13">
                  <c:v>0.5</c:v>
                </c:pt>
                <c:pt idx="14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0D-4ABD-BBCF-CA477F5E1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9968"/>
        <c:axId val="90458752"/>
      </c:lineChart>
      <c:catAx>
        <c:axId val="902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33804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90338048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ng/m³</a:t>
                </a:r>
              </a:p>
            </c:rich>
          </c:tx>
          <c:layout>
            <c:manualLayout>
              <c:xMode val="edge"/>
              <c:yMode val="edge"/>
              <c:x val="7.4516374839201285E-3"/>
              <c:y val="1.089317901527369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257280"/>
        <c:crosses val="autoZero"/>
        <c:crossBetween val="between"/>
        <c:majorUnit val="1"/>
        <c:minorUnit val="0.5"/>
      </c:valAx>
      <c:catAx>
        <c:axId val="90339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0458752"/>
        <c:crosses val="autoZero"/>
        <c:auto val="1"/>
        <c:lblAlgn val="ctr"/>
        <c:lblOffset val="100"/>
        <c:noMultiLvlLbl val="0"/>
      </c:catAx>
      <c:valAx>
        <c:axId val="90458752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CCCCFF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Blei in ng/m³</a:t>
                </a:r>
              </a:p>
            </c:rich>
          </c:tx>
          <c:layout>
            <c:manualLayout>
              <c:xMode val="edge"/>
              <c:yMode val="edge"/>
              <c:x val="0.57624344173419528"/>
              <c:y val="2.595341997912911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CCCCFF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CCCCFF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0339968"/>
        <c:crosses val="max"/>
        <c:crossBetween val="between"/>
        <c:majorUnit val="5"/>
        <c:minorUnit val="2.5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0310372233647689"/>
          <c:y val="7.5647471776871256E-2"/>
          <c:w val="0.28302184131249986"/>
          <c:h val="0.8039512380229580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500090826257362E-2"/>
          <c:y val="7.6252885546205976E-2"/>
          <c:w val="0.67758014623172103"/>
          <c:h val="0.81481654840802953"/>
        </c:manualLayout>
      </c:layout>
      <c:lineChart>
        <c:grouping val="standard"/>
        <c:varyColors val="0"/>
        <c:ser>
          <c:idx val="1"/>
          <c:order val="0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Metalle!$B$24:$B$41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2020</c:v>
                </c:pt>
              </c:numCache>
            </c:numRef>
          </c:cat>
          <c:val>
            <c:numRef>
              <c:f>Metalle!$L$24:$L$41</c:f>
              <c:numCache>
                <c:formatCode>0%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63-4F9D-A040-D9EC46E45525}"/>
            </c:ext>
          </c:extLst>
        </c:ser>
        <c:ser>
          <c:idx val="2"/>
          <c:order val="1"/>
          <c:tx>
            <c:v>Arsen (As)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Metalle!$B$24:$B$41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2020</c:v>
                </c:pt>
              </c:numCache>
            </c:numRef>
          </c:cat>
          <c:val>
            <c:numRef>
              <c:f>Metalle!$E$24:$E$41</c:f>
              <c:numCache>
                <c:formatCode>0%</c:formatCode>
                <c:ptCount val="18"/>
                <c:pt idx="0">
                  <c:v>0.28333333333333333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0.13333333333333333</c:v>
                </c:pt>
                <c:pt idx="4">
                  <c:v>0.12450992596562301</c:v>
                </c:pt>
                <c:pt idx="5">
                  <c:v>0.15</c:v>
                </c:pt>
                <c:pt idx="6">
                  <c:v>9.9999999999999992E-2</c:v>
                </c:pt>
                <c:pt idx="7">
                  <c:v>0.19999999999999998</c:v>
                </c:pt>
                <c:pt idx="8">
                  <c:v>0.21666666666666667</c:v>
                </c:pt>
                <c:pt idx="9">
                  <c:v>9.9999999999999992E-2</c:v>
                </c:pt>
                <c:pt idx="10">
                  <c:v>0.23333333333333331</c:v>
                </c:pt>
                <c:pt idx="11">
                  <c:v>8.3333333333333329E-2</c:v>
                </c:pt>
                <c:pt idx="12">
                  <c:v>0.13333333333333333</c:v>
                </c:pt>
                <c:pt idx="13">
                  <c:v>0.11666666666666665</c:v>
                </c:pt>
                <c:pt idx="14">
                  <c:v>0.21666666666666667</c:v>
                </c:pt>
                <c:pt idx="15">
                  <c:v>0.23333333333333331</c:v>
                </c:pt>
                <c:pt idx="16">
                  <c:v>0.16666666666666666</c:v>
                </c:pt>
                <c:pt idx="17">
                  <c:v>8.3333333333333329E-2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63-4F9D-A040-D9EC46E45525}"/>
            </c:ext>
          </c:extLst>
        </c:ser>
        <c:ser>
          <c:idx val="3"/>
          <c:order val="2"/>
          <c:tx>
            <c:v>Kadmium (Cd)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f>Metalle!$B$24:$B$41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2020</c:v>
                </c:pt>
              </c:numCache>
            </c:numRef>
          </c:cat>
          <c:val>
            <c:numRef>
              <c:f>Metalle!$G$24:$G$41</c:f>
              <c:numCache>
                <c:formatCode>0%</c:formatCode>
                <c:ptCount val="18"/>
                <c:pt idx="0">
                  <c:v>0.1</c:v>
                </c:pt>
                <c:pt idx="1">
                  <c:v>0.06</c:v>
                </c:pt>
                <c:pt idx="2">
                  <c:v>0.06</c:v>
                </c:pt>
                <c:pt idx="3">
                  <c:v>0.02</c:v>
                </c:pt>
                <c:pt idx="4">
                  <c:v>2.0832419965003644E-2</c:v>
                </c:pt>
                <c:pt idx="5">
                  <c:v>0.02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0.06</c:v>
                </c:pt>
                <c:pt idx="11">
                  <c:v>0.04</c:v>
                </c:pt>
                <c:pt idx="12">
                  <c:v>0.04</c:v>
                </c:pt>
                <c:pt idx="13">
                  <c:v>0.02</c:v>
                </c:pt>
                <c:pt idx="14">
                  <c:v>0.08</c:v>
                </c:pt>
                <c:pt idx="15">
                  <c:v>0.04</c:v>
                </c:pt>
                <c:pt idx="16">
                  <c:v>0.04</c:v>
                </c:pt>
                <c:pt idx="1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63-4F9D-A040-D9EC46E45525}"/>
            </c:ext>
          </c:extLst>
        </c:ser>
        <c:ser>
          <c:idx val="4"/>
          <c:order val="3"/>
          <c:tx>
            <c:v>Nickel (Ni)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Metalle!$B$24:$B$41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2020</c:v>
                </c:pt>
              </c:numCache>
            </c:numRef>
          </c:cat>
          <c:val>
            <c:numRef>
              <c:f>Metalle!$I$24:$I$41</c:f>
              <c:numCache>
                <c:formatCode>0%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9.5000000000000001E-2</c:v>
                </c:pt>
                <c:pt idx="4">
                  <c:v>0.06</c:v>
                </c:pt>
                <c:pt idx="5">
                  <c:v>4.4999999999999998E-2</c:v>
                </c:pt>
                <c:pt idx="6">
                  <c:v>0.03</c:v>
                </c:pt>
                <c:pt idx="7">
                  <c:v>3.4999999999999996E-2</c:v>
                </c:pt>
                <c:pt idx="8">
                  <c:v>0.11499999999999999</c:v>
                </c:pt>
                <c:pt idx="9">
                  <c:v>3.4999999999999996E-2</c:v>
                </c:pt>
                <c:pt idx="10">
                  <c:v>6.9999999999999993E-2</c:v>
                </c:pt>
                <c:pt idx="11">
                  <c:v>9.5000000000000001E-2</c:v>
                </c:pt>
                <c:pt idx="12">
                  <c:v>0.22500000000000001</c:v>
                </c:pt>
                <c:pt idx="13">
                  <c:v>0.03</c:v>
                </c:pt>
                <c:pt idx="14">
                  <c:v>0.19500000000000001</c:v>
                </c:pt>
                <c:pt idx="15">
                  <c:v>0.1</c:v>
                </c:pt>
                <c:pt idx="16">
                  <c:v>0.05</c:v>
                </c:pt>
                <c:pt idx="17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63-4F9D-A040-D9EC46E45525}"/>
            </c:ext>
          </c:extLst>
        </c:ser>
        <c:ser>
          <c:idx val="5"/>
          <c:order val="4"/>
          <c:tx>
            <c:v>Blei (Pb)</c:v>
          </c:tx>
          <c:spPr>
            <a:ln w="25400">
              <a:solidFill>
                <a:srgbClr val="CCCCFF"/>
              </a:solidFill>
              <a:prstDash val="solid"/>
            </a:ln>
          </c:spPr>
          <c:marker>
            <c:symbol val="square"/>
            <c:size val="3"/>
            <c:spPr>
              <a:noFill/>
              <a:ln w="9525">
                <a:noFill/>
              </a:ln>
            </c:spPr>
          </c:marker>
          <c:cat>
            <c:numRef>
              <c:f>Metalle!$B$24:$B$41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2020</c:v>
                </c:pt>
              </c:numCache>
            </c:numRef>
          </c:cat>
          <c:val>
            <c:numRef>
              <c:f>Metalle!$K$24:$K$41</c:f>
              <c:numCache>
                <c:formatCode>0%</c:formatCode>
                <c:ptCount val="18"/>
                <c:pt idx="0">
                  <c:v>3.2000000000000001E-2</c:v>
                </c:pt>
                <c:pt idx="1">
                  <c:v>2.8000000000000001E-2</c:v>
                </c:pt>
                <c:pt idx="2">
                  <c:v>3.2000000000000001E-2</c:v>
                </c:pt>
                <c:pt idx="3">
                  <c:v>1.84E-2</c:v>
                </c:pt>
                <c:pt idx="4">
                  <c:v>1.4999999999999999E-2</c:v>
                </c:pt>
                <c:pt idx="5">
                  <c:v>2.06E-2</c:v>
                </c:pt>
                <c:pt idx="6">
                  <c:v>2.4E-2</c:v>
                </c:pt>
                <c:pt idx="7">
                  <c:v>2.18E-2</c:v>
                </c:pt>
                <c:pt idx="9">
                  <c:v>1.44E-2</c:v>
                </c:pt>
                <c:pt idx="10">
                  <c:v>2.06E-2</c:v>
                </c:pt>
                <c:pt idx="11">
                  <c:v>1.12E-2</c:v>
                </c:pt>
                <c:pt idx="12">
                  <c:v>1.2999999999999999E-2</c:v>
                </c:pt>
                <c:pt idx="13">
                  <c:v>1.0199999999999999E-2</c:v>
                </c:pt>
                <c:pt idx="14">
                  <c:v>1.9600000000000003E-2</c:v>
                </c:pt>
                <c:pt idx="15">
                  <c:v>2.1000000000000001E-2</c:v>
                </c:pt>
                <c:pt idx="16">
                  <c:v>1.6199999999999999E-2</c:v>
                </c:pt>
                <c:pt idx="17">
                  <c:v>8.8000000000000005E-3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063-4F9D-A040-D9EC46E45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360000"/>
        <c:axId val="41378560"/>
      </c:lineChart>
      <c:catAx>
        <c:axId val="4136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7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1378560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360000"/>
        <c:crosses val="autoZero"/>
        <c:crossBetween val="between"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355144602762327"/>
          <c:y val="0.10760067830376624"/>
          <c:w val="0.21083981307747557"/>
          <c:h val="0.609095832147487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45719</xdr:colOff>
      <xdr:row>73</xdr:row>
      <xdr:rowOff>121920</xdr:rowOff>
    </xdr:from>
    <xdr:to>
      <xdr:col>19</xdr:col>
      <xdr:colOff>485774</xdr:colOff>
      <xdr:row>121</xdr:row>
      <xdr:rowOff>114300</xdr:rowOff>
    </xdr:to>
    <xdr:graphicFrame macro="">
      <xdr:nvGraphicFramePr>
        <xdr:cNvPr id="444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60960</xdr:colOff>
      <xdr:row>125</xdr:row>
      <xdr:rowOff>22860</xdr:rowOff>
    </xdr:from>
    <xdr:to>
      <xdr:col>15</xdr:col>
      <xdr:colOff>358140</xdr:colOff>
      <xdr:row>167</xdr:row>
      <xdr:rowOff>106680</xdr:rowOff>
    </xdr:to>
    <xdr:graphicFrame macro="">
      <xdr:nvGraphicFramePr>
        <xdr:cNvPr id="4447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45720</xdr:colOff>
      <xdr:row>169</xdr:row>
      <xdr:rowOff>114300</xdr:rowOff>
    </xdr:from>
    <xdr:to>
      <xdr:col>15</xdr:col>
      <xdr:colOff>342900</xdr:colOff>
      <xdr:row>212</xdr:row>
      <xdr:rowOff>91440</xdr:rowOff>
    </xdr:to>
    <xdr:graphicFrame macro="">
      <xdr:nvGraphicFramePr>
        <xdr:cNvPr id="444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236220</xdr:colOff>
      <xdr:row>170</xdr:row>
      <xdr:rowOff>30480</xdr:rowOff>
    </xdr:from>
    <xdr:to>
      <xdr:col>28</xdr:col>
      <xdr:colOff>510540</xdr:colOff>
      <xdr:row>212</xdr:row>
      <xdr:rowOff>106680</xdr:rowOff>
    </xdr:to>
    <xdr:graphicFrame macro="">
      <xdr:nvGraphicFramePr>
        <xdr:cNvPr id="444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213360</xdr:colOff>
      <xdr:row>125</xdr:row>
      <xdr:rowOff>38100</xdr:rowOff>
    </xdr:from>
    <xdr:to>
      <xdr:col>28</xdr:col>
      <xdr:colOff>487680</xdr:colOff>
      <xdr:row>168</xdr:row>
      <xdr:rowOff>7620</xdr:rowOff>
    </xdr:to>
    <xdr:graphicFrame macro="">
      <xdr:nvGraphicFramePr>
        <xdr:cNvPr id="445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43</xdr:row>
      <xdr:rowOff>22860</xdr:rowOff>
    </xdr:from>
    <xdr:to>
      <xdr:col>11</xdr:col>
      <xdr:colOff>304800</xdr:colOff>
      <xdr:row>82</xdr:row>
      <xdr:rowOff>30480</xdr:rowOff>
    </xdr:to>
    <xdr:graphicFrame macro="">
      <xdr:nvGraphicFramePr>
        <xdr:cNvPr id="731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601980</xdr:colOff>
      <xdr:row>43</xdr:row>
      <xdr:rowOff>22860</xdr:rowOff>
    </xdr:from>
    <xdr:to>
      <xdr:col>20</xdr:col>
      <xdr:colOff>381000</xdr:colOff>
      <xdr:row>82</xdr:row>
      <xdr:rowOff>30480</xdr:rowOff>
    </xdr:to>
    <xdr:graphicFrame macro="">
      <xdr:nvGraphicFramePr>
        <xdr:cNvPr id="7312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1"/>
  <sheetViews>
    <sheetView tabSelected="1" topLeftCell="A166" workbookViewId="0">
      <selection activeCell="B38" sqref="B38"/>
    </sheetView>
  </sheetViews>
  <sheetFormatPr baseColWidth="10" defaultColWidth="11.5703125" defaultRowHeight="11.25" x14ac:dyDescent="0.2"/>
  <cols>
    <col min="1" max="1" width="2.85546875" style="1" customWidth="1"/>
    <col min="2" max="3" width="6.5703125" style="1" customWidth="1"/>
    <col min="4" max="4" width="9" style="1" customWidth="1"/>
    <col min="5" max="8" width="6.5703125" style="1" customWidth="1"/>
    <col min="9" max="9" width="11.85546875" style="1" customWidth="1"/>
    <col min="10" max="10" width="6.5703125" style="1" customWidth="1"/>
    <col min="11" max="11" width="9.85546875" style="1" customWidth="1"/>
    <col min="12" max="12" width="6.5703125" style="1" customWidth="1"/>
    <col min="13" max="13" width="12.5703125" style="1" customWidth="1"/>
    <col min="14" max="14" width="6.5703125" style="1" customWidth="1"/>
    <col min="15" max="15" width="10.42578125" style="1" customWidth="1"/>
    <col min="16" max="16" width="5.85546875" style="1" customWidth="1"/>
    <col min="17" max="17" width="9.85546875" style="1" customWidth="1"/>
    <col min="18" max="18" width="4.140625" style="22" customWidth="1"/>
    <col min="19" max="19" width="4.7109375" style="1" customWidth="1"/>
    <col min="20" max="20" width="8.140625" style="1" customWidth="1"/>
    <col min="21" max="21" width="7.28515625" style="1" customWidth="1"/>
    <col min="22" max="22" width="6.28515625" style="1" customWidth="1"/>
    <col min="23" max="23" width="11.42578125" style="1" customWidth="1"/>
    <col min="24" max="24" width="12.85546875" style="1" customWidth="1"/>
    <col min="25" max="25" width="13" style="1" customWidth="1"/>
    <col min="26" max="26" width="12.5703125" style="1" customWidth="1"/>
    <col min="27" max="27" width="10.28515625" style="1" customWidth="1"/>
    <col min="28" max="30" width="12.5703125" style="1" customWidth="1"/>
    <col min="31" max="16384" width="11.5703125" style="1"/>
  </cols>
  <sheetData>
    <row r="1" spans="1:39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9" ht="12.75" x14ac:dyDescent="0.2">
      <c r="A2" s="4"/>
      <c r="B2" s="102" t="s">
        <v>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4"/>
      <c r="AD2" s="104"/>
      <c r="AE2" s="36"/>
    </row>
    <row r="3" spans="1:39" ht="12.75" x14ac:dyDescent="0.2">
      <c r="A3" s="4"/>
      <c r="B3" s="102" t="s">
        <v>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4"/>
      <c r="AD3" s="104"/>
      <c r="AE3" s="36"/>
    </row>
    <row r="4" spans="1:39" ht="168.75" x14ac:dyDescent="0.2">
      <c r="A4" s="4"/>
      <c r="B4" s="48" t="s">
        <v>0</v>
      </c>
      <c r="C4" s="66" t="s">
        <v>6</v>
      </c>
      <c r="D4" s="66" t="s">
        <v>2</v>
      </c>
      <c r="E4" s="66" t="s">
        <v>33</v>
      </c>
      <c r="F4" s="66" t="s">
        <v>34</v>
      </c>
      <c r="G4" s="66" t="s">
        <v>20</v>
      </c>
      <c r="H4" s="66" t="s">
        <v>22</v>
      </c>
      <c r="I4" s="66" t="s">
        <v>23</v>
      </c>
      <c r="J4" s="68" t="s">
        <v>35</v>
      </c>
      <c r="K4" s="79" t="s">
        <v>32</v>
      </c>
      <c r="L4" s="67" t="s">
        <v>36</v>
      </c>
      <c r="M4" s="67" t="s">
        <v>37</v>
      </c>
      <c r="N4" s="68" t="s">
        <v>3</v>
      </c>
      <c r="O4" s="67" t="s">
        <v>38</v>
      </c>
      <c r="P4" s="67" t="s">
        <v>24</v>
      </c>
      <c r="Q4" s="67" t="s">
        <v>39</v>
      </c>
      <c r="R4" s="67" t="s">
        <v>40</v>
      </c>
      <c r="S4" s="67" t="s">
        <v>4</v>
      </c>
      <c r="T4" s="67" t="s">
        <v>41</v>
      </c>
      <c r="U4" s="67" t="s">
        <v>5</v>
      </c>
      <c r="V4" s="67" t="s">
        <v>25</v>
      </c>
      <c r="W4" s="67" t="s">
        <v>8</v>
      </c>
      <c r="X4" s="67" t="s">
        <v>9</v>
      </c>
      <c r="Y4" s="67" t="s">
        <v>10</v>
      </c>
      <c r="Z4" s="67" t="s">
        <v>42</v>
      </c>
      <c r="AA4" s="49" t="s">
        <v>26</v>
      </c>
      <c r="AB4" s="84" t="s">
        <v>54</v>
      </c>
      <c r="AC4" s="91" t="s">
        <v>14</v>
      </c>
      <c r="AD4" s="91" t="s">
        <v>43</v>
      </c>
      <c r="AE4" s="36"/>
    </row>
    <row r="5" spans="1:39" x14ac:dyDescent="0.2">
      <c r="A5" s="4"/>
      <c r="B5" s="59">
        <v>1988</v>
      </c>
      <c r="C5" s="60">
        <v>90</v>
      </c>
      <c r="D5" s="60">
        <v>6.7</v>
      </c>
      <c r="E5" s="60">
        <v>8</v>
      </c>
      <c r="F5" s="60">
        <v>31.904761904761905</v>
      </c>
      <c r="G5" s="62"/>
      <c r="H5" s="24"/>
      <c r="I5" s="24"/>
      <c r="J5" s="24"/>
      <c r="K5" s="24"/>
      <c r="L5" s="72"/>
      <c r="M5" s="73"/>
      <c r="N5" s="63"/>
      <c r="O5" s="24"/>
      <c r="P5" s="73">
        <v>69</v>
      </c>
      <c r="Q5" s="24">
        <v>20</v>
      </c>
      <c r="R5" s="63"/>
      <c r="S5" s="61"/>
      <c r="T5" s="61"/>
      <c r="U5" s="61"/>
      <c r="V5" s="64"/>
      <c r="W5" s="64"/>
      <c r="X5" s="65"/>
      <c r="Y5" s="65"/>
      <c r="Z5" s="65"/>
      <c r="AA5" s="65"/>
      <c r="AB5" s="85"/>
      <c r="AC5" s="65"/>
      <c r="AD5" s="92"/>
      <c r="AM5" s="1" t="s">
        <v>21</v>
      </c>
    </row>
    <row r="6" spans="1:39" x14ac:dyDescent="0.2">
      <c r="A6" s="4"/>
      <c r="B6" s="5">
        <v>1989</v>
      </c>
      <c r="C6" s="9">
        <v>106</v>
      </c>
      <c r="D6" s="9">
        <v>8</v>
      </c>
      <c r="E6" s="9">
        <v>8</v>
      </c>
      <c r="F6" s="9">
        <v>38.095238095238095</v>
      </c>
      <c r="G6" s="10"/>
      <c r="H6" s="24"/>
      <c r="I6" s="24"/>
      <c r="J6" s="24"/>
      <c r="K6" s="24"/>
      <c r="L6" s="23">
        <v>41</v>
      </c>
      <c r="M6" s="74">
        <v>40</v>
      </c>
      <c r="N6" s="74">
        <v>71</v>
      </c>
      <c r="O6" s="25">
        <v>30</v>
      </c>
      <c r="P6" s="74">
        <v>78</v>
      </c>
      <c r="Q6" s="25">
        <v>20</v>
      </c>
      <c r="R6" s="7">
        <v>1.1000000000000001</v>
      </c>
      <c r="S6" s="6"/>
      <c r="T6" s="6"/>
      <c r="U6" s="6"/>
      <c r="V6" s="8">
        <v>38</v>
      </c>
      <c r="W6" s="8"/>
      <c r="X6" s="8"/>
      <c r="Y6" s="8"/>
      <c r="Z6" s="8"/>
      <c r="AA6" s="8"/>
      <c r="AB6" s="86"/>
      <c r="AC6" s="8"/>
      <c r="AD6" s="75"/>
      <c r="AM6" s="1" t="s">
        <v>20</v>
      </c>
    </row>
    <row r="7" spans="1:39" x14ac:dyDescent="0.2">
      <c r="A7" s="4"/>
      <c r="B7" s="5">
        <v>1990</v>
      </c>
      <c r="C7" s="9">
        <v>84</v>
      </c>
      <c r="D7" s="9">
        <v>6.1</v>
      </c>
      <c r="E7" s="9">
        <v>8</v>
      </c>
      <c r="F7" s="9">
        <v>29.047619047619047</v>
      </c>
      <c r="G7" s="10"/>
      <c r="H7" s="24"/>
      <c r="I7" s="24"/>
      <c r="J7" s="24"/>
      <c r="K7" s="24"/>
      <c r="L7" s="23">
        <v>39</v>
      </c>
      <c r="M7" s="74">
        <v>40</v>
      </c>
      <c r="N7" s="74">
        <v>65</v>
      </c>
      <c r="O7" s="25">
        <v>30</v>
      </c>
      <c r="P7" s="74">
        <v>59</v>
      </c>
      <c r="Q7" s="25">
        <v>20</v>
      </c>
      <c r="R7" s="7">
        <v>1</v>
      </c>
      <c r="S7" s="6"/>
      <c r="T7" s="6"/>
      <c r="U7" s="6"/>
      <c r="V7" s="8">
        <v>33</v>
      </c>
      <c r="W7" s="8"/>
      <c r="X7" s="8"/>
      <c r="Y7" s="8"/>
      <c r="Z7" s="8"/>
      <c r="AA7" s="8"/>
      <c r="AB7" s="86"/>
      <c r="AC7" s="8"/>
      <c r="AD7" s="75"/>
      <c r="AM7" s="1" t="s">
        <v>19</v>
      </c>
    </row>
    <row r="8" spans="1:39" x14ac:dyDescent="0.2">
      <c r="A8" s="4"/>
      <c r="B8" s="5">
        <v>1991</v>
      </c>
      <c r="C8" s="9">
        <v>85</v>
      </c>
      <c r="D8" s="9">
        <v>6.3</v>
      </c>
      <c r="E8" s="9">
        <v>8</v>
      </c>
      <c r="F8" s="9">
        <v>30</v>
      </c>
      <c r="G8" s="9"/>
      <c r="H8" s="23"/>
      <c r="I8" s="24"/>
      <c r="J8" s="24"/>
      <c r="K8" s="24"/>
      <c r="L8" s="23">
        <v>40</v>
      </c>
      <c r="M8" s="74">
        <v>40</v>
      </c>
      <c r="N8" s="74">
        <v>68</v>
      </c>
      <c r="O8" s="25">
        <v>30</v>
      </c>
      <c r="P8" s="74">
        <v>52</v>
      </c>
      <c r="Q8" s="25">
        <v>20</v>
      </c>
      <c r="R8" s="7">
        <v>1.1000000000000001</v>
      </c>
      <c r="S8" s="6"/>
      <c r="T8" s="6"/>
      <c r="U8" s="6"/>
      <c r="V8" s="8">
        <v>33</v>
      </c>
      <c r="W8" s="8"/>
      <c r="X8" s="8"/>
      <c r="Y8" s="8"/>
      <c r="Z8" s="8"/>
      <c r="AA8" s="8"/>
      <c r="AB8" s="86"/>
      <c r="AC8" s="8"/>
      <c r="AD8" s="75"/>
      <c r="AM8" s="1" t="s">
        <v>18</v>
      </c>
    </row>
    <row r="9" spans="1:39" x14ac:dyDescent="0.2">
      <c r="A9" s="4"/>
      <c r="B9" s="5">
        <v>1992</v>
      </c>
      <c r="C9" s="9">
        <v>66</v>
      </c>
      <c r="D9" s="9">
        <v>5.7</v>
      </c>
      <c r="E9" s="9">
        <v>8</v>
      </c>
      <c r="F9" s="9">
        <v>27.142857142857146</v>
      </c>
      <c r="G9" s="9"/>
      <c r="H9" s="23"/>
      <c r="I9" s="24"/>
      <c r="J9" s="24"/>
      <c r="K9" s="24"/>
      <c r="L9" s="23">
        <v>40</v>
      </c>
      <c r="M9" s="74">
        <v>40</v>
      </c>
      <c r="N9" s="23">
        <v>69</v>
      </c>
      <c r="O9" s="25">
        <v>30</v>
      </c>
      <c r="P9" s="23">
        <v>39</v>
      </c>
      <c r="Q9" s="25">
        <v>20</v>
      </c>
      <c r="R9" s="9">
        <v>0.8</v>
      </c>
      <c r="S9" s="6"/>
      <c r="T9" s="6"/>
      <c r="U9" s="6"/>
      <c r="V9" s="8">
        <v>42</v>
      </c>
      <c r="W9" s="8">
        <v>69</v>
      </c>
      <c r="X9" s="8"/>
      <c r="Y9" s="8"/>
      <c r="Z9" s="8"/>
      <c r="AA9" s="8"/>
      <c r="AB9" s="86"/>
      <c r="AC9" s="8"/>
      <c r="AD9" s="75"/>
      <c r="AM9" s="1" t="s">
        <v>17</v>
      </c>
    </row>
    <row r="10" spans="1:39" x14ac:dyDescent="0.2">
      <c r="A10" s="4"/>
      <c r="B10" s="5">
        <v>1993</v>
      </c>
      <c r="C10" s="9">
        <v>62</v>
      </c>
      <c r="D10" s="9">
        <v>5.5</v>
      </c>
      <c r="E10" s="9">
        <v>8</v>
      </c>
      <c r="F10" s="9">
        <v>26.19047619047619</v>
      </c>
      <c r="G10" s="9"/>
      <c r="H10" s="23"/>
      <c r="I10" s="24"/>
      <c r="J10" s="24"/>
      <c r="K10" s="24"/>
      <c r="L10" s="23">
        <v>35</v>
      </c>
      <c r="M10" s="74">
        <v>40</v>
      </c>
      <c r="N10" s="23">
        <v>58</v>
      </c>
      <c r="O10" s="25">
        <v>30</v>
      </c>
      <c r="P10" s="23">
        <v>33</v>
      </c>
      <c r="Q10" s="25">
        <v>20</v>
      </c>
      <c r="R10" s="9">
        <v>0.7</v>
      </c>
      <c r="S10" s="11">
        <v>6</v>
      </c>
      <c r="T10" s="6">
        <v>5</v>
      </c>
      <c r="U10" s="11">
        <v>13</v>
      </c>
      <c r="V10" s="8">
        <v>35</v>
      </c>
      <c r="W10" s="8">
        <v>36</v>
      </c>
      <c r="X10" s="8"/>
      <c r="Y10" s="8"/>
      <c r="Z10" s="8"/>
      <c r="AA10" s="8"/>
      <c r="AB10" s="86"/>
      <c r="AC10" s="8"/>
      <c r="AD10" s="75"/>
      <c r="AM10" s="1" t="s">
        <v>16</v>
      </c>
    </row>
    <row r="11" spans="1:39" x14ac:dyDescent="0.2">
      <c r="A11" s="4"/>
      <c r="B11" s="5">
        <v>1994</v>
      </c>
      <c r="C11" s="9">
        <v>46</v>
      </c>
      <c r="D11" s="9">
        <v>4.5999999999999996</v>
      </c>
      <c r="E11" s="9">
        <v>8</v>
      </c>
      <c r="F11" s="9">
        <v>21.904761904761905</v>
      </c>
      <c r="G11" s="9"/>
      <c r="H11" s="23"/>
      <c r="I11" s="24"/>
      <c r="J11" s="24"/>
      <c r="K11" s="24"/>
      <c r="L11" s="23">
        <v>37</v>
      </c>
      <c r="M11" s="74">
        <v>40</v>
      </c>
      <c r="N11" s="23">
        <v>59</v>
      </c>
      <c r="O11" s="25">
        <v>30</v>
      </c>
      <c r="P11" s="23">
        <v>24</v>
      </c>
      <c r="Q11" s="25">
        <v>20</v>
      </c>
      <c r="R11" s="9">
        <v>0.6</v>
      </c>
      <c r="S11" s="11"/>
      <c r="T11" s="6">
        <v>5</v>
      </c>
      <c r="U11" s="11">
        <v>9.3000000000000007</v>
      </c>
      <c r="V11" s="8">
        <v>39</v>
      </c>
      <c r="W11" s="8">
        <v>41</v>
      </c>
      <c r="X11" s="8"/>
      <c r="Y11" s="8"/>
      <c r="Z11" s="8"/>
      <c r="AA11" s="8"/>
      <c r="AB11" s="86"/>
      <c r="AC11" s="8"/>
      <c r="AD11" s="75"/>
      <c r="AM11" s="1" t="s">
        <v>15</v>
      </c>
    </row>
    <row r="12" spans="1:39" x14ac:dyDescent="0.2">
      <c r="A12" s="4"/>
      <c r="B12" s="5">
        <v>1995</v>
      </c>
      <c r="C12" s="9">
        <v>50</v>
      </c>
      <c r="D12" s="9">
        <v>4.5</v>
      </c>
      <c r="E12" s="9">
        <v>8</v>
      </c>
      <c r="F12" s="9">
        <v>21.428571428571431</v>
      </c>
      <c r="G12" s="9"/>
      <c r="H12" s="23"/>
      <c r="I12" s="24"/>
      <c r="J12" s="24"/>
      <c r="K12" s="24"/>
      <c r="L12" s="23">
        <v>32</v>
      </c>
      <c r="M12" s="74">
        <v>40</v>
      </c>
      <c r="N12" s="23">
        <v>55</v>
      </c>
      <c r="O12" s="25">
        <v>30</v>
      </c>
      <c r="P12" s="23">
        <v>21</v>
      </c>
      <c r="Q12" s="25">
        <v>20</v>
      </c>
      <c r="R12" s="9">
        <v>0.6</v>
      </c>
      <c r="S12" s="11">
        <v>6</v>
      </c>
      <c r="T12" s="6">
        <v>5</v>
      </c>
      <c r="U12" s="11">
        <v>17.5</v>
      </c>
      <c r="V12" s="8">
        <v>33</v>
      </c>
      <c r="W12" s="8">
        <v>31</v>
      </c>
      <c r="X12" s="8"/>
      <c r="Y12" s="8"/>
      <c r="Z12" s="8"/>
      <c r="AA12" s="8"/>
      <c r="AB12" s="86"/>
      <c r="AC12" s="8"/>
      <c r="AD12" s="75"/>
      <c r="AE12" s="36"/>
    </row>
    <row r="13" spans="1:39" x14ac:dyDescent="0.2">
      <c r="A13" s="4"/>
      <c r="B13" s="5">
        <v>1996</v>
      </c>
      <c r="C13" s="9">
        <v>59</v>
      </c>
      <c r="D13" s="9">
        <v>4.9000000000000004</v>
      </c>
      <c r="E13" s="9">
        <v>8</v>
      </c>
      <c r="F13" s="9">
        <v>23.333333333333336</v>
      </c>
      <c r="G13" s="9"/>
      <c r="H13" s="23"/>
      <c r="I13" s="24"/>
      <c r="J13" s="24"/>
      <c r="K13" s="24"/>
      <c r="L13" s="23">
        <v>31</v>
      </c>
      <c r="M13" s="74">
        <v>40</v>
      </c>
      <c r="N13" s="23">
        <v>51</v>
      </c>
      <c r="O13" s="25">
        <v>30</v>
      </c>
      <c r="P13" s="23">
        <v>20</v>
      </c>
      <c r="Q13" s="25">
        <v>20</v>
      </c>
      <c r="R13" s="9">
        <v>0.6</v>
      </c>
      <c r="S13" s="6">
        <v>4.5999999999999996</v>
      </c>
      <c r="T13" s="6">
        <v>5</v>
      </c>
      <c r="U13" s="6">
        <v>8.3000000000000007</v>
      </c>
      <c r="V13" s="73">
        <v>36</v>
      </c>
      <c r="W13" s="25">
        <v>19</v>
      </c>
      <c r="X13" s="8"/>
      <c r="Y13" s="8"/>
      <c r="Z13" s="8"/>
      <c r="AA13" s="8"/>
      <c r="AB13" s="86"/>
      <c r="AC13" s="8"/>
      <c r="AD13" s="75"/>
      <c r="AE13" s="36"/>
    </row>
    <row r="14" spans="1:39" x14ac:dyDescent="0.2">
      <c r="B14" s="5">
        <v>1997</v>
      </c>
      <c r="C14" s="9">
        <v>47</v>
      </c>
      <c r="D14" s="9">
        <v>3.9</v>
      </c>
      <c r="E14" s="9">
        <v>8</v>
      </c>
      <c r="F14" s="9">
        <v>18.571428571428573</v>
      </c>
      <c r="G14" s="9"/>
      <c r="H14" s="23"/>
      <c r="I14" s="24"/>
      <c r="J14" s="24"/>
      <c r="K14" s="24"/>
      <c r="L14" s="23">
        <v>30</v>
      </c>
      <c r="M14" s="74">
        <v>40</v>
      </c>
      <c r="N14" s="23">
        <v>53</v>
      </c>
      <c r="O14" s="25">
        <v>30</v>
      </c>
      <c r="P14" s="23">
        <v>12</v>
      </c>
      <c r="Q14" s="25">
        <v>20</v>
      </c>
      <c r="R14" s="9">
        <v>0.5</v>
      </c>
      <c r="S14" s="6">
        <v>3.4</v>
      </c>
      <c r="T14" s="6">
        <v>5</v>
      </c>
      <c r="U14" s="6">
        <v>7.7</v>
      </c>
      <c r="V14" s="74">
        <v>35</v>
      </c>
      <c r="W14" s="25">
        <v>18</v>
      </c>
      <c r="X14" s="8"/>
      <c r="Y14" s="8"/>
      <c r="Z14" s="8"/>
      <c r="AA14" s="8"/>
      <c r="AB14" s="86"/>
      <c r="AC14" s="8"/>
      <c r="AD14" s="75"/>
      <c r="AE14" s="36"/>
    </row>
    <row r="15" spans="1:39" s="12" customFormat="1" x14ac:dyDescent="0.2">
      <c r="B15" s="5">
        <v>1998</v>
      </c>
      <c r="C15" s="9"/>
      <c r="D15" s="9"/>
      <c r="E15" s="9">
        <v>8</v>
      </c>
      <c r="F15" s="9"/>
      <c r="G15" s="9">
        <v>31.2</v>
      </c>
      <c r="H15" s="23"/>
      <c r="I15" s="24"/>
      <c r="J15" s="24"/>
      <c r="K15" s="24"/>
      <c r="L15" s="23">
        <v>28</v>
      </c>
      <c r="M15" s="74">
        <v>40</v>
      </c>
      <c r="N15" s="23">
        <v>47</v>
      </c>
      <c r="O15" s="25">
        <v>30</v>
      </c>
      <c r="P15" s="23">
        <v>9</v>
      </c>
      <c r="Q15" s="25">
        <v>20</v>
      </c>
      <c r="R15" s="9">
        <v>0.5</v>
      </c>
      <c r="S15" s="6">
        <v>2.5</v>
      </c>
      <c r="T15" s="6">
        <v>5</v>
      </c>
      <c r="U15" s="6">
        <v>6.2</v>
      </c>
      <c r="V15" s="74">
        <v>33</v>
      </c>
      <c r="W15" s="25">
        <v>13</v>
      </c>
      <c r="X15" s="8"/>
      <c r="Y15" s="8"/>
      <c r="Z15" s="8"/>
      <c r="AA15" s="8"/>
      <c r="AB15" s="86"/>
      <c r="AC15" s="8"/>
      <c r="AD15" s="75"/>
      <c r="AE15" s="35"/>
    </row>
    <row r="16" spans="1:39" s="13" customFormat="1" x14ac:dyDescent="0.2">
      <c r="B16" s="5">
        <v>1999</v>
      </c>
      <c r="C16" s="9"/>
      <c r="D16" s="9">
        <v>2.8</v>
      </c>
      <c r="E16" s="9">
        <v>8</v>
      </c>
      <c r="F16" s="9">
        <v>13.333333333333332</v>
      </c>
      <c r="G16" s="9">
        <v>28.8</v>
      </c>
      <c r="H16" s="23">
        <v>29</v>
      </c>
      <c r="I16" s="24">
        <v>35</v>
      </c>
      <c r="J16" s="24"/>
      <c r="K16" s="24"/>
      <c r="L16" s="23">
        <v>27</v>
      </c>
      <c r="M16" s="74">
        <v>40</v>
      </c>
      <c r="N16" s="23">
        <v>47</v>
      </c>
      <c r="O16" s="25">
        <v>30</v>
      </c>
      <c r="P16" s="23">
        <v>8</v>
      </c>
      <c r="Q16" s="25">
        <v>20</v>
      </c>
      <c r="R16" s="9">
        <v>0.5</v>
      </c>
      <c r="S16" s="6">
        <v>2.4</v>
      </c>
      <c r="T16" s="6">
        <v>5</v>
      </c>
      <c r="U16" s="6">
        <v>5.7</v>
      </c>
      <c r="V16" s="74">
        <v>38</v>
      </c>
      <c r="W16" s="25">
        <v>18</v>
      </c>
      <c r="X16" s="8"/>
      <c r="Y16" s="8"/>
      <c r="Z16" s="8"/>
      <c r="AA16" s="8"/>
      <c r="AB16" s="86"/>
      <c r="AC16" s="8"/>
      <c r="AD16" s="75"/>
      <c r="AE16" s="89"/>
    </row>
    <row r="17" spans="2:31" s="12" customFormat="1" x14ac:dyDescent="0.2">
      <c r="B17" s="5">
        <v>2000</v>
      </c>
      <c r="C17" s="9"/>
      <c r="D17" s="9">
        <v>2.5</v>
      </c>
      <c r="E17" s="9">
        <v>8</v>
      </c>
      <c r="F17" s="9">
        <v>11.904761904761905</v>
      </c>
      <c r="G17" s="9">
        <v>28</v>
      </c>
      <c r="H17" s="23">
        <v>20</v>
      </c>
      <c r="I17" s="24">
        <v>35</v>
      </c>
      <c r="J17" s="24"/>
      <c r="K17" s="24"/>
      <c r="L17" s="23">
        <v>25</v>
      </c>
      <c r="M17" s="74">
        <v>40</v>
      </c>
      <c r="N17" s="23">
        <v>43</v>
      </c>
      <c r="O17" s="25">
        <v>30</v>
      </c>
      <c r="P17" s="23">
        <v>6</v>
      </c>
      <c r="Q17" s="25">
        <v>20</v>
      </c>
      <c r="R17" s="9">
        <v>0.4</v>
      </c>
      <c r="S17" s="6">
        <v>1.9</v>
      </c>
      <c r="T17" s="6">
        <v>5</v>
      </c>
      <c r="U17" s="6">
        <v>4.7</v>
      </c>
      <c r="V17" s="23">
        <v>36</v>
      </c>
      <c r="W17" s="6"/>
      <c r="X17" s="25">
        <v>13</v>
      </c>
      <c r="Y17" s="25"/>
      <c r="Z17" s="8">
        <v>25</v>
      </c>
      <c r="AA17" s="8"/>
      <c r="AB17" s="86"/>
      <c r="AC17" s="8"/>
      <c r="AD17" s="75"/>
      <c r="AE17" s="35"/>
    </row>
    <row r="18" spans="2:31" s="12" customFormat="1" x14ac:dyDescent="0.2">
      <c r="B18" s="5">
        <v>2001</v>
      </c>
      <c r="C18" s="9"/>
      <c r="D18" s="9">
        <v>2.7</v>
      </c>
      <c r="E18" s="9">
        <v>8</v>
      </c>
      <c r="F18" s="9">
        <v>12.857142857142858</v>
      </c>
      <c r="G18" s="9">
        <v>26</v>
      </c>
      <c r="H18" s="23">
        <v>20</v>
      </c>
      <c r="I18" s="24">
        <v>35</v>
      </c>
      <c r="J18" s="24"/>
      <c r="K18" s="24"/>
      <c r="L18" s="23">
        <v>25</v>
      </c>
      <c r="M18" s="74">
        <v>40</v>
      </c>
      <c r="N18" s="23">
        <v>41</v>
      </c>
      <c r="O18" s="25">
        <v>30</v>
      </c>
      <c r="P18" s="23">
        <v>6</v>
      </c>
      <c r="Q18" s="25">
        <v>20</v>
      </c>
      <c r="R18" s="9">
        <v>0.4</v>
      </c>
      <c r="S18" s="6">
        <v>2</v>
      </c>
      <c r="T18" s="6">
        <v>5</v>
      </c>
      <c r="U18" s="6">
        <v>9.3000000000000007</v>
      </c>
      <c r="V18" s="23">
        <v>36</v>
      </c>
      <c r="W18" s="6"/>
      <c r="X18" s="25">
        <v>9</v>
      </c>
      <c r="Y18" s="25">
        <v>12</v>
      </c>
      <c r="Z18" s="8">
        <v>25</v>
      </c>
      <c r="AA18" s="8"/>
      <c r="AB18" s="86"/>
      <c r="AC18" s="8"/>
      <c r="AD18" s="75"/>
      <c r="AE18" s="35"/>
    </row>
    <row r="19" spans="2:31" s="12" customFormat="1" x14ac:dyDescent="0.2">
      <c r="B19" s="5">
        <v>2002</v>
      </c>
      <c r="C19" s="9"/>
      <c r="D19" s="9">
        <v>2.5</v>
      </c>
      <c r="E19" s="9">
        <v>8</v>
      </c>
      <c r="F19" s="9">
        <v>11.904761904761905</v>
      </c>
      <c r="G19" s="9">
        <v>30</v>
      </c>
      <c r="H19" s="23">
        <v>40</v>
      </c>
      <c r="I19" s="24">
        <v>35</v>
      </c>
      <c r="J19" s="24"/>
      <c r="K19" s="24"/>
      <c r="L19" s="23">
        <v>30</v>
      </c>
      <c r="M19" s="74">
        <v>40</v>
      </c>
      <c r="N19" s="23">
        <v>45</v>
      </c>
      <c r="O19" s="25">
        <v>30</v>
      </c>
      <c r="P19" s="23">
        <v>7</v>
      </c>
      <c r="Q19" s="25">
        <v>20</v>
      </c>
      <c r="R19" s="9">
        <v>0.4</v>
      </c>
      <c r="S19" s="6">
        <v>1.7</v>
      </c>
      <c r="T19" s="6">
        <v>5</v>
      </c>
      <c r="U19" s="6">
        <v>3.8</v>
      </c>
      <c r="V19" s="23">
        <v>42</v>
      </c>
      <c r="W19" s="6"/>
      <c r="X19" s="25">
        <v>22</v>
      </c>
      <c r="Y19" s="25">
        <v>15</v>
      </c>
      <c r="Z19" s="8">
        <v>25</v>
      </c>
      <c r="AA19" s="8"/>
      <c r="AB19" s="86"/>
      <c r="AC19" s="8"/>
      <c r="AD19" s="75"/>
      <c r="AE19" s="35"/>
    </row>
    <row r="20" spans="2:31" s="12" customFormat="1" x14ac:dyDescent="0.2">
      <c r="B20" s="5">
        <v>2003</v>
      </c>
      <c r="C20" s="9"/>
      <c r="D20" s="9">
        <v>2.2999999999999998</v>
      </c>
      <c r="E20" s="9">
        <v>8</v>
      </c>
      <c r="F20" s="9">
        <v>10.952380952380953</v>
      </c>
      <c r="G20" s="9">
        <v>31</v>
      </c>
      <c r="H20" s="23">
        <v>42</v>
      </c>
      <c r="I20" s="24">
        <v>35</v>
      </c>
      <c r="J20" s="24"/>
      <c r="K20" s="24"/>
      <c r="L20" s="23">
        <v>29</v>
      </c>
      <c r="M20" s="74">
        <v>40</v>
      </c>
      <c r="N20" s="23">
        <v>44</v>
      </c>
      <c r="O20" s="25">
        <v>30</v>
      </c>
      <c r="P20" s="23">
        <v>6</v>
      </c>
      <c r="Q20" s="25">
        <v>20</v>
      </c>
      <c r="R20" s="9">
        <v>0.4</v>
      </c>
      <c r="S20" s="6">
        <v>1.7</v>
      </c>
      <c r="T20" s="6">
        <v>5</v>
      </c>
      <c r="U20" s="6">
        <v>3.7</v>
      </c>
      <c r="V20" s="23">
        <v>46</v>
      </c>
      <c r="W20" s="6"/>
      <c r="X20" s="25">
        <v>31</v>
      </c>
      <c r="Y20" s="25">
        <v>16</v>
      </c>
      <c r="Z20" s="8">
        <v>25</v>
      </c>
      <c r="AA20" s="8"/>
      <c r="AB20" s="86"/>
      <c r="AC20" s="8"/>
      <c r="AD20" s="75"/>
      <c r="AE20" s="35"/>
    </row>
    <row r="21" spans="2:31" s="12" customFormat="1" x14ac:dyDescent="0.2">
      <c r="B21" s="5">
        <v>2004</v>
      </c>
      <c r="C21" s="9"/>
      <c r="D21" s="9">
        <v>1.9</v>
      </c>
      <c r="E21" s="9">
        <v>8</v>
      </c>
      <c r="F21" s="9">
        <v>9.0476190476190474</v>
      </c>
      <c r="G21" s="9">
        <v>26</v>
      </c>
      <c r="H21" s="23">
        <v>19</v>
      </c>
      <c r="I21" s="24">
        <v>35</v>
      </c>
      <c r="J21" s="24"/>
      <c r="K21" s="24"/>
      <c r="L21" s="23">
        <v>29</v>
      </c>
      <c r="M21" s="74">
        <v>40</v>
      </c>
      <c r="N21" s="23">
        <v>45</v>
      </c>
      <c r="O21" s="25">
        <v>30</v>
      </c>
      <c r="P21" s="23">
        <v>4</v>
      </c>
      <c r="Q21" s="25">
        <v>20</v>
      </c>
      <c r="R21" s="9">
        <v>0.4</v>
      </c>
      <c r="S21" s="6">
        <v>1.4</v>
      </c>
      <c r="T21" s="6">
        <v>5</v>
      </c>
      <c r="U21" s="6">
        <v>3</v>
      </c>
      <c r="V21" s="23">
        <v>39</v>
      </c>
      <c r="W21" s="6"/>
      <c r="X21" s="25">
        <v>5</v>
      </c>
      <c r="Y21" s="25">
        <v>19</v>
      </c>
      <c r="Z21" s="8">
        <v>25</v>
      </c>
      <c r="AA21" s="8"/>
      <c r="AB21" s="86"/>
      <c r="AC21" s="8"/>
      <c r="AD21" s="75"/>
      <c r="AE21" s="35"/>
    </row>
    <row r="22" spans="2:31" s="12" customFormat="1" x14ac:dyDescent="0.2">
      <c r="B22" s="5">
        <v>2005</v>
      </c>
      <c r="C22" s="9"/>
      <c r="D22" s="9">
        <v>1.8620000000000001</v>
      </c>
      <c r="E22" s="9"/>
      <c r="F22" s="9">
        <v>9</v>
      </c>
      <c r="G22" s="9">
        <v>28</v>
      </c>
      <c r="H22" s="23">
        <v>30</v>
      </c>
      <c r="I22" s="24">
        <v>35</v>
      </c>
      <c r="J22" s="24"/>
      <c r="K22" s="24"/>
      <c r="L22" s="23">
        <v>26</v>
      </c>
      <c r="M22" s="74">
        <v>40</v>
      </c>
      <c r="N22" s="23">
        <v>39</v>
      </c>
      <c r="O22" s="25">
        <v>30</v>
      </c>
      <c r="P22" s="23">
        <v>5</v>
      </c>
      <c r="Q22" s="25">
        <v>20</v>
      </c>
      <c r="R22" s="9">
        <v>0.4</v>
      </c>
      <c r="S22" s="6">
        <v>1.3</v>
      </c>
      <c r="T22" s="6">
        <v>5</v>
      </c>
      <c r="U22" s="6">
        <v>3.2</v>
      </c>
      <c r="V22" s="23">
        <v>40</v>
      </c>
      <c r="W22" s="6"/>
      <c r="X22" s="25">
        <v>5</v>
      </c>
      <c r="Y22" s="25">
        <v>14</v>
      </c>
      <c r="Z22" s="8">
        <v>25</v>
      </c>
      <c r="AA22" s="8"/>
      <c r="AB22" s="86"/>
      <c r="AC22" s="8"/>
      <c r="AD22" s="75"/>
      <c r="AE22" s="35"/>
    </row>
    <row r="23" spans="2:31" s="12" customFormat="1" x14ac:dyDescent="0.2">
      <c r="B23" s="5">
        <v>2006</v>
      </c>
      <c r="C23" s="9"/>
      <c r="D23" s="9">
        <v>1.9</v>
      </c>
      <c r="E23" s="9"/>
      <c r="F23" s="9">
        <v>9</v>
      </c>
      <c r="G23" s="9">
        <v>31</v>
      </c>
      <c r="H23" s="23">
        <v>37</v>
      </c>
      <c r="I23" s="24">
        <v>35</v>
      </c>
      <c r="J23" s="24"/>
      <c r="K23" s="24"/>
      <c r="L23" s="23">
        <v>31</v>
      </c>
      <c r="M23" s="74">
        <v>40</v>
      </c>
      <c r="N23" s="23">
        <v>44</v>
      </c>
      <c r="O23" s="25">
        <v>30</v>
      </c>
      <c r="P23" s="23">
        <v>5</v>
      </c>
      <c r="Q23" s="25">
        <v>20</v>
      </c>
      <c r="R23" s="9">
        <v>0.4</v>
      </c>
      <c r="S23" s="6">
        <v>1.3</v>
      </c>
      <c r="T23" s="6">
        <v>5</v>
      </c>
      <c r="U23" s="6">
        <v>3.1</v>
      </c>
      <c r="V23" s="23">
        <v>46</v>
      </c>
      <c r="W23" s="6"/>
      <c r="X23" s="25">
        <v>30</v>
      </c>
      <c r="Y23" s="25">
        <v>13</v>
      </c>
      <c r="Z23" s="8">
        <v>25</v>
      </c>
      <c r="AA23" s="33">
        <v>1.32</v>
      </c>
      <c r="AB23" s="82">
        <v>1</v>
      </c>
      <c r="AC23" s="90"/>
      <c r="AD23" s="82"/>
      <c r="AE23" s="35"/>
    </row>
    <row r="24" spans="2:31" s="12" customFormat="1" x14ac:dyDescent="0.2">
      <c r="B24" s="5">
        <v>2007</v>
      </c>
      <c r="C24" s="9"/>
      <c r="D24" s="9">
        <v>2.2000000000000002</v>
      </c>
      <c r="E24" s="9"/>
      <c r="F24" s="9">
        <v>7</v>
      </c>
      <c r="G24" s="9">
        <v>25</v>
      </c>
      <c r="H24" s="23">
        <v>17</v>
      </c>
      <c r="I24" s="24">
        <v>35</v>
      </c>
      <c r="J24" s="24"/>
      <c r="K24" s="24"/>
      <c r="L24" s="23">
        <v>28</v>
      </c>
      <c r="M24" s="74">
        <v>40</v>
      </c>
      <c r="N24" s="23">
        <v>38</v>
      </c>
      <c r="O24" s="25">
        <v>30</v>
      </c>
      <c r="P24" s="23">
        <v>5</v>
      </c>
      <c r="Q24" s="25">
        <v>20</v>
      </c>
      <c r="R24" s="9"/>
      <c r="S24" s="6">
        <v>1.3</v>
      </c>
      <c r="T24" s="6">
        <v>5</v>
      </c>
      <c r="U24" s="6">
        <v>2.7</v>
      </c>
      <c r="V24" s="23">
        <v>42</v>
      </c>
      <c r="W24" s="6"/>
      <c r="X24" s="25">
        <v>16</v>
      </c>
      <c r="Y24" s="25">
        <v>17</v>
      </c>
      <c r="Z24" s="8">
        <v>25</v>
      </c>
      <c r="AA24" s="34">
        <v>0.7</v>
      </c>
      <c r="AB24" s="82">
        <v>1</v>
      </c>
      <c r="AC24" s="90"/>
      <c r="AD24" s="82"/>
      <c r="AE24" s="35"/>
    </row>
    <row r="25" spans="2:31" s="12" customFormat="1" x14ac:dyDescent="0.2">
      <c r="B25" s="5">
        <v>2008</v>
      </c>
      <c r="C25" s="9"/>
      <c r="D25" s="9"/>
      <c r="E25" s="9"/>
      <c r="F25" s="9">
        <v>4</v>
      </c>
      <c r="G25" s="9">
        <v>25</v>
      </c>
      <c r="H25" s="23">
        <v>10</v>
      </c>
      <c r="I25" s="24">
        <v>35</v>
      </c>
      <c r="J25" s="24">
        <v>19.2</v>
      </c>
      <c r="K25" s="24">
        <v>25</v>
      </c>
      <c r="L25" s="23">
        <v>27</v>
      </c>
      <c r="M25" s="74">
        <v>40</v>
      </c>
      <c r="N25" s="23">
        <v>37</v>
      </c>
      <c r="O25" s="25">
        <v>30</v>
      </c>
      <c r="P25" s="9"/>
      <c r="Q25" s="25"/>
      <c r="R25" s="9"/>
      <c r="S25" s="6">
        <v>1.2</v>
      </c>
      <c r="T25" s="6">
        <v>5</v>
      </c>
      <c r="U25" s="6">
        <v>2.7381106690777721</v>
      </c>
      <c r="V25" s="23">
        <v>41.761002558734397</v>
      </c>
      <c r="W25" s="6"/>
      <c r="X25" s="25">
        <v>14</v>
      </c>
      <c r="Y25" s="25">
        <v>20</v>
      </c>
      <c r="Z25" s="8">
        <v>25</v>
      </c>
      <c r="AA25" s="34">
        <v>0.76</v>
      </c>
      <c r="AB25" s="82">
        <v>1</v>
      </c>
      <c r="AC25" s="90"/>
      <c r="AD25" s="82"/>
      <c r="AE25" s="35"/>
    </row>
    <row r="26" spans="2:31" s="12" customFormat="1" x14ac:dyDescent="0.2">
      <c r="B26" s="5">
        <v>2009</v>
      </c>
      <c r="C26" s="9"/>
      <c r="D26" s="9"/>
      <c r="E26" s="9"/>
      <c r="F26" s="9"/>
      <c r="G26" s="9">
        <v>27</v>
      </c>
      <c r="H26" s="23">
        <v>20</v>
      </c>
      <c r="I26" s="24">
        <v>35</v>
      </c>
      <c r="J26" s="24">
        <v>19</v>
      </c>
      <c r="K26" s="24">
        <v>25</v>
      </c>
      <c r="L26" s="23">
        <v>28</v>
      </c>
      <c r="M26" s="74">
        <v>40</v>
      </c>
      <c r="N26" s="23">
        <v>30</v>
      </c>
      <c r="O26" s="25">
        <v>30</v>
      </c>
      <c r="P26" s="9"/>
      <c r="Q26" s="25"/>
      <c r="R26" s="9"/>
      <c r="S26" s="6">
        <v>1.2</v>
      </c>
      <c r="T26" s="6">
        <v>5</v>
      </c>
      <c r="U26" s="6">
        <v>2.9</v>
      </c>
      <c r="V26" s="23">
        <v>41</v>
      </c>
      <c r="W26" s="6"/>
      <c r="X26" s="25">
        <v>6</v>
      </c>
      <c r="Y26" s="25">
        <v>12</v>
      </c>
      <c r="Z26" s="8">
        <v>25</v>
      </c>
      <c r="AA26" s="9">
        <v>0.96</v>
      </c>
      <c r="AB26" s="82">
        <v>1</v>
      </c>
      <c r="AC26" s="90"/>
      <c r="AD26" s="82"/>
      <c r="AE26" s="35"/>
    </row>
    <row r="27" spans="2:31" s="12" customFormat="1" x14ac:dyDescent="0.2">
      <c r="B27" s="5">
        <v>2010</v>
      </c>
      <c r="C27" s="9"/>
      <c r="D27" s="9"/>
      <c r="E27" s="9"/>
      <c r="F27" s="9"/>
      <c r="G27" s="9">
        <v>28</v>
      </c>
      <c r="H27" s="23">
        <v>39</v>
      </c>
      <c r="I27" s="24">
        <v>35</v>
      </c>
      <c r="J27" s="24">
        <v>21</v>
      </c>
      <c r="K27" s="24">
        <v>25</v>
      </c>
      <c r="L27" s="23">
        <v>28</v>
      </c>
      <c r="M27" s="74">
        <v>40</v>
      </c>
      <c r="N27" s="23">
        <v>39</v>
      </c>
      <c r="O27" s="25">
        <v>30</v>
      </c>
      <c r="P27" s="9"/>
      <c r="Q27" s="25"/>
      <c r="R27" s="9">
        <v>0.4</v>
      </c>
      <c r="S27" s="6"/>
      <c r="T27" s="6">
        <v>5</v>
      </c>
      <c r="U27" s="6"/>
      <c r="V27" s="23">
        <v>45</v>
      </c>
      <c r="W27" s="6"/>
      <c r="X27" s="25">
        <v>21</v>
      </c>
      <c r="Y27" s="25">
        <v>14</v>
      </c>
      <c r="Z27" s="8">
        <v>25</v>
      </c>
      <c r="AA27" s="34">
        <v>1.18</v>
      </c>
      <c r="AB27" s="82">
        <v>1</v>
      </c>
      <c r="AC27" s="90"/>
      <c r="AD27" s="82"/>
      <c r="AE27" s="35"/>
    </row>
    <row r="28" spans="2:31" s="12" customFormat="1" x14ac:dyDescent="0.2">
      <c r="B28" s="5">
        <v>2011</v>
      </c>
      <c r="C28" s="9"/>
      <c r="D28" s="9"/>
      <c r="E28" s="9"/>
      <c r="F28" s="9"/>
      <c r="G28" s="9">
        <v>25</v>
      </c>
      <c r="H28" s="23">
        <v>31</v>
      </c>
      <c r="I28" s="24">
        <v>35</v>
      </c>
      <c r="J28" s="24">
        <v>21</v>
      </c>
      <c r="K28" s="24">
        <v>25</v>
      </c>
      <c r="L28" s="23">
        <v>28</v>
      </c>
      <c r="M28" s="74">
        <v>40</v>
      </c>
      <c r="N28" s="23">
        <v>40</v>
      </c>
      <c r="O28" s="25">
        <v>30</v>
      </c>
      <c r="P28" s="9"/>
      <c r="Q28" s="25"/>
      <c r="R28" s="9"/>
      <c r="S28" s="6">
        <v>1.2</v>
      </c>
      <c r="T28" s="6">
        <v>5</v>
      </c>
      <c r="U28" s="6">
        <v>2.8</v>
      </c>
      <c r="V28" s="23">
        <v>44</v>
      </c>
      <c r="W28" s="6"/>
      <c r="X28" s="25">
        <v>15</v>
      </c>
      <c r="Y28" s="25">
        <v>14</v>
      </c>
      <c r="Z28" s="8">
        <v>25</v>
      </c>
      <c r="AA28" s="34">
        <v>0.7</v>
      </c>
      <c r="AB28" s="82">
        <v>1</v>
      </c>
      <c r="AC28" s="90"/>
      <c r="AD28" s="82"/>
      <c r="AE28" s="35"/>
    </row>
    <row r="29" spans="2:31" s="12" customFormat="1" x14ac:dyDescent="0.2">
      <c r="B29" s="5">
        <v>2012</v>
      </c>
      <c r="C29" s="9"/>
      <c r="D29" s="9"/>
      <c r="E29" s="9"/>
      <c r="F29" s="9"/>
      <c r="G29" s="9">
        <v>22</v>
      </c>
      <c r="H29" s="23">
        <v>15</v>
      </c>
      <c r="I29" s="24">
        <v>35</v>
      </c>
      <c r="J29" s="24">
        <v>18.3</v>
      </c>
      <c r="K29" s="24">
        <v>25</v>
      </c>
      <c r="L29" s="23">
        <v>28</v>
      </c>
      <c r="M29" s="74">
        <v>40</v>
      </c>
      <c r="N29" s="23">
        <v>40</v>
      </c>
      <c r="O29" s="25">
        <v>30</v>
      </c>
      <c r="P29" s="9"/>
      <c r="Q29" s="25"/>
      <c r="R29" s="9">
        <v>0.4</v>
      </c>
      <c r="S29" s="6">
        <v>2</v>
      </c>
      <c r="T29" s="6">
        <v>5</v>
      </c>
      <c r="U29" s="6">
        <v>5</v>
      </c>
      <c r="V29" s="23">
        <v>42</v>
      </c>
      <c r="W29" s="6"/>
      <c r="X29" s="25">
        <v>13</v>
      </c>
      <c r="Y29" s="25">
        <v>16</v>
      </c>
      <c r="Z29" s="8">
        <v>25</v>
      </c>
      <c r="AA29" s="34">
        <v>0.51</v>
      </c>
      <c r="AB29" s="82">
        <v>1</v>
      </c>
      <c r="AC29" s="90"/>
      <c r="AD29" s="82"/>
      <c r="AE29" s="35"/>
    </row>
    <row r="30" spans="2:31" s="12" customFormat="1" x14ac:dyDescent="0.2">
      <c r="B30" s="5">
        <v>2013</v>
      </c>
      <c r="C30" s="9"/>
      <c r="D30" s="9"/>
      <c r="E30" s="9"/>
      <c r="F30" s="9"/>
      <c r="G30" s="9">
        <v>23</v>
      </c>
      <c r="H30" s="23">
        <v>14</v>
      </c>
      <c r="I30" s="24">
        <v>35</v>
      </c>
      <c r="J30" s="24">
        <v>16.8</v>
      </c>
      <c r="K30" s="24">
        <v>25</v>
      </c>
      <c r="L30" s="23">
        <v>27</v>
      </c>
      <c r="M30" s="74">
        <v>40</v>
      </c>
      <c r="N30" s="23">
        <v>37</v>
      </c>
      <c r="O30" s="25">
        <v>30</v>
      </c>
      <c r="P30" s="9"/>
      <c r="Q30" s="25"/>
      <c r="R30" s="9"/>
      <c r="S30" s="6">
        <v>1.3</v>
      </c>
      <c r="T30" s="6">
        <v>5</v>
      </c>
      <c r="U30" s="6">
        <v>2.9</v>
      </c>
      <c r="V30" s="23">
        <v>45</v>
      </c>
      <c r="W30" s="6"/>
      <c r="X30" s="25">
        <v>7</v>
      </c>
      <c r="Y30" s="25">
        <v>12</v>
      </c>
      <c r="Z30" s="8">
        <v>25</v>
      </c>
      <c r="AA30" s="34">
        <v>0.27</v>
      </c>
      <c r="AB30" s="82">
        <v>1</v>
      </c>
      <c r="AC30" s="90"/>
      <c r="AD30" s="82">
        <v>1.2</v>
      </c>
      <c r="AE30" s="35"/>
    </row>
    <row r="31" spans="2:31" s="12" customFormat="1" x14ac:dyDescent="0.2">
      <c r="B31" s="5">
        <v>2014</v>
      </c>
      <c r="C31" s="9"/>
      <c r="D31" s="9"/>
      <c r="E31" s="9"/>
      <c r="F31" s="9"/>
      <c r="G31" s="9">
        <v>27</v>
      </c>
      <c r="H31" s="23">
        <v>28</v>
      </c>
      <c r="I31" s="24">
        <v>35</v>
      </c>
      <c r="J31" s="24">
        <v>21</v>
      </c>
      <c r="K31" s="24">
        <v>25</v>
      </c>
      <c r="L31" s="23">
        <v>27</v>
      </c>
      <c r="M31" s="74">
        <v>40</v>
      </c>
      <c r="N31" s="23">
        <v>38</v>
      </c>
      <c r="O31" s="25">
        <v>30</v>
      </c>
      <c r="P31" s="9"/>
      <c r="Q31" s="25"/>
      <c r="R31" s="9">
        <v>0.3</v>
      </c>
      <c r="S31" s="6">
        <v>1.1000000000000001</v>
      </c>
      <c r="T31" s="6">
        <v>5</v>
      </c>
      <c r="U31" s="6">
        <v>2.7</v>
      </c>
      <c r="V31" s="23">
        <v>41</v>
      </c>
      <c r="W31" s="6"/>
      <c r="X31" s="25">
        <v>13</v>
      </c>
      <c r="Y31" s="25">
        <v>11</v>
      </c>
      <c r="Z31" s="8">
        <v>25</v>
      </c>
      <c r="AA31" s="34">
        <v>0.47</v>
      </c>
      <c r="AB31" s="82">
        <v>1</v>
      </c>
      <c r="AC31" s="90"/>
      <c r="AD31" s="82">
        <v>1.4</v>
      </c>
      <c r="AE31" s="35"/>
    </row>
    <row r="32" spans="2:31" s="12" customFormat="1" x14ac:dyDescent="0.2">
      <c r="B32" s="5">
        <v>2015</v>
      </c>
      <c r="C32" s="9"/>
      <c r="D32" s="9"/>
      <c r="E32" s="9"/>
      <c r="F32" s="9"/>
      <c r="G32" s="9">
        <v>22</v>
      </c>
      <c r="H32" s="23">
        <v>10</v>
      </c>
      <c r="I32" s="24">
        <v>35</v>
      </c>
      <c r="J32" s="24">
        <v>17</v>
      </c>
      <c r="K32" s="24">
        <v>25</v>
      </c>
      <c r="L32" s="23">
        <v>27</v>
      </c>
      <c r="M32" s="74">
        <v>40</v>
      </c>
      <c r="N32" s="23">
        <v>38</v>
      </c>
      <c r="O32" s="25">
        <v>30</v>
      </c>
      <c r="P32" s="9"/>
      <c r="Q32" s="25"/>
      <c r="R32" s="9">
        <v>0.3</v>
      </c>
      <c r="S32" s="6">
        <v>1</v>
      </c>
      <c r="T32" s="6">
        <v>5</v>
      </c>
      <c r="U32" s="6">
        <v>2.1</v>
      </c>
      <c r="V32" s="23">
        <v>45</v>
      </c>
      <c r="W32" s="6"/>
      <c r="X32" s="25">
        <v>24</v>
      </c>
      <c r="Y32" s="25">
        <v>15</v>
      </c>
      <c r="Z32" s="8">
        <v>25</v>
      </c>
      <c r="AA32" s="34">
        <v>0.35</v>
      </c>
      <c r="AB32" s="82">
        <v>1</v>
      </c>
      <c r="AC32" s="90"/>
      <c r="AD32" s="82">
        <v>1.1000000000000001</v>
      </c>
      <c r="AE32" s="35"/>
    </row>
    <row r="33" spans="2:31" s="12" customFormat="1" x14ac:dyDescent="0.2">
      <c r="B33" s="5">
        <v>2016</v>
      </c>
      <c r="C33" s="9"/>
      <c r="D33" s="9"/>
      <c r="E33" s="9"/>
      <c r="F33" s="9"/>
      <c r="G33" s="9">
        <v>23</v>
      </c>
      <c r="H33" s="23">
        <v>6</v>
      </c>
      <c r="I33" s="24">
        <v>35</v>
      </c>
      <c r="J33" s="24">
        <v>16</v>
      </c>
      <c r="K33" s="24">
        <v>25</v>
      </c>
      <c r="L33" s="23">
        <v>27</v>
      </c>
      <c r="M33" s="74">
        <v>40</v>
      </c>
      <c r="N33" s="23">
        <v>39</v>
      </c>
      <c r="O33" s="25">
        <v>30</v>
      </c>
      <c r="P33" s="9"/>
      <c r="Q33" s="25"/>
      <c r="R33" s="9">
        <v>0.3</v>
      </c>
      <c r="S33" s="6">
        <v>1</v>
      </c>
      <c r="T33" s="6">
        <v>5</v>
      </c>
      <c r="U33" s="6">
        <v>2</v>
      </c>
      <c r="V33" s="23">
        <v>42</v>
      </c>
      <c r="W33" s="6"/>
      <c r="X33" s="25">
        <v>19</v>
      </c>
      <c r="Y33" s="25">
        <v>19</v>
      </c>
      <c r="Z33" s="8">
        <v>25</v>
      </c>
      <c r="AA33" s="34">
        <v>0.47</v>
      </c>
      <c r="AB33" s="82">
        <v>1</v>
      </c>
      <c r="AC33" s="90">
        <v>8</v>
      </c>
      <c r="AD33" s="82">
        <v>1.3</v>
      </c>
      <c r="AE33" s="35"/>
    </row>
    <row r="34" spans="2:31" s="12" customFormat="1" x14ac:dyDescent="0.2">
      <c r="B34" s="5">
        <v>2017</v>
      </c>
      <c r="C34" s="9"/>
      <c r="D34" s="9"/>
      <c r="E34" s="9"/>
      <c r="F34" s="9"/>
      <c r="G34" s="9">
        <v>22</v>
      </c>
      <c r="H34" s="23">
        <v>12</v>
      </c>
      <c r="I34" s="24">
        <v>35</v>
      </c>
      <c r="J34" s="24">
        <v>15.6</v>
      </c>
      <c r="K34" s="24">
        <v>25</v>
      </c>
      <c r="L34" s="23">
        <v>26</v>
      </c>
      <c r="M34" s="74">
        <v>40</v>
      </c>
      <c r="N34" s="23">
        <v>36</v>
      </c>
      <c r="O34" s="25">
        <v>30</v>
      </c>
      <c r="P34" s="9"/>
      <c r="Q34" s="25"/>
      <c r="R34" s="9"/>
      <c r="S34" s="6">
        <v>0.9</v>
      </c>
      <c r="T34" s="6">
        <v>5</v>
      </c>
      <c r="U34" s="6">
        <v>1.8</v>
      </c>
      <c r="V34" s="23">
        <v>42</v>
      </c>
      <c r="W34" s="6"/>
      <c r="X34" s="25">
        <v>4</v>
      </c>
      <c r="Y34" s="25">
        <v>16</v>
      </c>
      <c r="Z34" s="8">
        <v>25</v>
      </c>
      <c r="AA34" s="34">
        <v>0.27</v>
      </c>
      <c r="AB34" s="82">
        <v>1</v>
      </c>
      <c r="AC34" s="90">
        <v>6</v>
      </c>
      <c r="AD34" s="82">
        <v>1.1000000000000001</v>
      </c>
      <c r="AE34" s="35"/>
    </row>
    <row r="35" spans="2:31" s="12" customFormat="1" x14ac:dyDescent="0.2">
      <c r="B35" s="5">
        <v>2018</v>
      </c>
      <c r="C35" s="9"/>
      <c r="D35" s="9"/>
      <c r="E35" s="9"/>
      <c r="F35" s="9"/>
      <c r="G35" s="9">
        <v>24</v>
      </c>
      <c r="H35" s="23">
        <v>13</v>
      </c>
      <c r="I35" s="24">
        <v>35</v>
      </c>
      <c r="J35" s="24">
        <v>16.3</v>
      </c>
      <c r="K35" s="24">
        <v>25</v>
      </c>
      <c r="L35" s="23">
        <v>24</v>
      </c>
      <c r="M35" s="74">
        <v>40</v>
      </c>
      <c r="N35" s="23">
        <v>33</v>
      </c>
      <c r="O35" s="25">
        <v>30</v>
      </c>
      <c r="P35" s="9"/>
      <c r="Q35" s="25"/>
      <c r="R35" s="9"/>
      <c r="S35" s="6">
        <v>1</v>
      </c>
      <c r="T35" s="6">
        <v>5</v>
      </c>
      <c r="U35" s="6">
        <v>2</v>
      </c>
      <c r="V35" s="23">
        <v>51</v>
      </c>
      <c r="W35" s="6"/>
      <c r="X35" s="25">
        <v>29</v>
      </c>
      <c r="Y35" s="25">
        <v>17</v>
      </c>
      <c r="Z35" s="8">
        <v>25</v>
      </c>
      <c r="AA35" s="34">
        <v>0.46</v>
      </c>
      <c r="AB35" s="82">
        <v>1</v>
      </c>
      <c r="AC35" s="90">
        <v>6</v>
      </c>
      <c r="AD35" s="82">
        <v>1.2</v>
      </c>
      <c r="AE35" s="35"/>
    </row>
    <row r="36" spans="2:31" s="12" customFormat="1" x14ac:dyDescent="0.2">
      <c r="B36" s="5">
        <v>2019</v>
      </c>
      <c r="C36" s="9"/>
      <c r="D36" s="9"/>
      <c r="E36" s="9"/>
      <c r="F36" s="9"/>
      <c r="G36" s="9">
        <v>19</v>
      </c>
      <c r="H36" s="23">
        <v>2</v>
      </c>
      <c r="I36" s="24">
        <v>35</v>
      </c>
      <c r="J36" s="24">
        <v>13</v>
      </c>
      <c r="K36" s="24">
        <v>25</v>
      </c>
      <c r="L36" s="23">
        <v>22</v>
      </c>
      <c r="M36" s="74">
        <v>40</v>
      </c>
      <c r="N36" s="23">
        <v>29</v>
      </c>
      <c r="O36" s="25">
        <v>30</v>
      </c>
      <c r="P36" s="9"/>
      <c r="Q36" s="25"/>
      <c r="R36" s="9"/>
      <c r="S36" s="6">
        <v>0.9</v>
      </c>
      <c r="T36" s="6">
        <v>5</v>
      </c>
      <c r="U36" s="6">
        <v>1.7</v>
      </c>
      <c r="V36" s="23">
        <v>50</v>
      </c>
      <c r="W36" s="6"/>
      <c r="X36" s="25">
        <v>28</v>
      </c>
      <c r="Y36" s="25">
        <v>20</v>
      </c>
      <c r="Z36" s="8">
        <v>25</v>
      </c>
      <c r="AA36" s="34">
        <v>0.28000000000000003</v>
      </c>
      <c r="AB36" s="82">
        <v>1</v>
      </c>
      <c r="AC36" s="90">
        <v>5</v>
      </c>
      <c r="AD36" s="82">
        <v>0.8</v>
      </c>
      <c r="AE36" s="35"/>
    </row>
    <row r="37" spans="2:31" s="12" customFormat="1" x14ac:dyDescent="0.2">
      <c r="B37" s="5">
        <v>2020</v>
      </c>
      <c r="C37" s="9"/>
      <c r="D37" s="9"/>
      <c r="E37" s="9"/>
      <c r="F37" s="9"/>
      <c r="G37" s="9">
        <v>18</v>
      </c>
      <c r="H37" s="23">
        <v>3</v>
      </c>
      <c r="I37" s="24">
        <v>35</v>
      </c>
      <c r="J37" s="24">
        <v>12</v>
      </c>
      <c r="K37" s="24">
        <v>25</v>
      </c>
      <c r="L37" s="23">
        <v>20</v>
      </c>
      <c r="M37" s="74">
        <v>40</v>
      </c>
      <c r="N37" s="23">
        <v>26</v>
      </c>
      <c r="O37" s="25">
        <v>30</v>
      </c>
      <c r="P37" s="9"/>
      <c r="Q37" s="25"/>
      <c r="R37" s="9"/>
      <c r="S37" s="6">
        <v>1</v>
      </c>
      <c r="T37" s="6">
        <v>5</v>
      </c>
      <c r="U37" s="6">
        <v>2</v>
      </c>
      <c r="V37" s="23">
        <v>48</v>
      </c>
      <c r="W37" s="6"/>
      <c r="X37" s="25">
        <v>12</v>
      </c>
      <c r="Y37" s="25">
        <v>23</v>
      </c>
      <c r="Z37" s="8">
        <v>25</v>
      </c>
      <c r="AA37" s="34">
        <v>0.23</v>
      </c>
      <c r="AB37" s="82">
        <v>1</v>
      </c>
      <c r="AC37" s="90">
        <v>4</v>
      </c>
      <c r="AD37" s="82">
        <v>0.8</v>
      </c>
      <c r="AE37" s="35"/>
    </row>
    <row r="38" spans="2:31" s="12" customFormat="1" x14ac:dyDescent="0.2">
      <c r="B38" s="5">
        <v>2021</v>
      </c>
      <c r="C38" s="9"/>
      <c r="D38" s="9"/>
      <c r="E38" s="9"/>
      <c r="F38" s="9"/>
      <c r="G38" s="9">
        <v>17</v>
      </c>
      <c r="H38" s="23">
        <v>4</v>
      </c>
      <c r="I38" s="24">
        <v>35</v>
      </c>
      <c r="J38" s="24">
        <v>13</v>
      </c>
      <c r="K38" s="24">
        <v>25</v>
      </c>
      <c r="L38" s="23">
        <v>19</v>
      </c>
      <c r="M38" s="74">
        <v>40</v>
      </c>
      <c r="N38" s="23">
        <v>25</v>
      </c>
      <c r="O38" s="25">
        <v>30</v>
      </c>
      <c r="P38" s="9"/>
      <c r="Q38" s="25"/>
      <c r="R38" s="9"/>
      <c r="S38" s="6">
        <v>0.8</v>
      </c>
      <c r="T38" s="6">
        <v>5</v>
      </c>
      <c r="U38" s="6">
        <v>1.4</v>
      </c>
      <c r="V38" s="23">
        <v>48</v>
      </c>
      <c r="W38" s="6"/>
      <c r="X38" s="25">
        <v>10</v>
      </c>
      <c r="Y38" s="25">
        <v>17</v>
      </c>
      <c r="Z38" s="8">
        <v>25</v>
      </c>
      <c r="AA38" s="34">
        <v>0.27</v>
      </c>
      <c r="AB38" s="82">
        <v>1</v>
      </c>
      <c r="AC38" s="90">
        <v>4</v>
      </c>
      <c r="AD38" s="82">
        <v>0.6</v>
      </c>
      <c r="AE38" s="35"/>
    </row>
    <row r="39" spans="2:31" s="12" customFormat="1" x14ac:dyDescent="0.2">
      <c r="B39" s="44"/>
      <c r="C39" s="45"/>
      <c r="D39" s="45"/>
      <c r="E39" s="45"/>
      <c r="F39" s="45"/>
      <c r="G39" s="45"/>
      <c r="H39" s="54"/>
      <c r="I39" s="55"/>
      <c r="J39" s="55"/>
      <c r="K39" s="55"/>
      <c r="L39" s="45"/>
      <c r="M39" s="46"/>
      <c r="N39" s="45"/>
      <c r="O39" s="47"/>
      <c r="P39" s="45"/>
      <c r="Q39" s="47"/>
      <c r="R39" s="45"/>
      <c r="S39" s="47"/>
      <c r="T39" s="47"/>
      <c r="U39" s="47"/>
      <c r="V39" s="47"/>
      <c r="W39" s="47"/>
      <c r="X39" s="56"/>
      <c r="Y39" s="56"/>
      <c r="Z39" s="57"/>
      <c r="AA39" s="58"/>
      <c r="AB39" s="83"/>
      <c r="AC39" s="57"/>
      <c r="AD39" s="83"/>
      <c r="AE39" s="35"/>
    </row>
    <row r="40" spans="2:31" s="12" customFormat="1" x14ac:dyDescent="0.2">
      <c r="B40" s="14">
        <v>1988</v>
      </c>
      <c r="C40" s="15"/>
      <c r="D40" s="15">
        <f>D5/E5</f>
        <v>0.83750000000000002</v>
      </c>
      <c r="E40" s="15"/>
      <c r="F40" s="15"/>
      <c r="G40" s="15"/>
      <c r="H40" s="15"/>
      <c r="I40" s="15"/>
      <c r="J40" s="15"/>
      <c r="K40" s="15"/>
      <c r="L40" s="17"/>
      <c r="M40" s="15"/>
      <c r="N40" s="17"/>
      <c r="O40" s="17"/>
      <c r="P40" s="15">
        <f t="shared" ref="P40:P53" si="0">P5/Q5</f>
        <v>3.45</v>
      </c>
      <c r="Q40" s="15"/>
      <c r="R40" s="17"/>
      <c r="S40" s="17"/>
      <c r="T40" s="15">
        <v>1</v>
      </c>
      <c r="U40" s="17"/>
      <c r="V40" s="17"/>
      <c r="W40" s="17"/>
      <c r="X40" s="17"/>
      <c r="Y40" s="17"/>
      <c r="Z40" s="17"/>
      <c r="AA40" s="17"/>
      <c r="AB40" s="87"/>
      <c r="AC40" s="17"/>
      <c r="AD40" s="93"/>
      <c r="AE40" s="35"/>
    </row>
    <row r="41" spans="2:31" s="12" customFormat="1" x14ac:dyDescent="0.2">
      <c r="B41" s="14">
        <v>1989</v>
      </c>
      <c r="C41" s="15"/>
      <c r="D41" s="15">
        <f t="shared" ref="D41:D53" si="1">D6/E6</f>
        <v>1</v>
      </c>
      <c r="E41" s="15"/>
      <c r="F41" s="15"/>
      <c r="G41" s="15"/>
      <c r="H41" s="15"/>
      <c r="I41" s="15"/>
      <c r="J41" s="15"/>
      <c r="K41" s="15"/>
      <c r="L41" s="17">
        <f>L6/M6</f>
        <v>1.0249999999999999</v>
      </c>
      <c r="M41" s="15"/>
      <c r="N41" s="17">
        <f>N6/O6</f>
        <v>2.3666666666666667</v>
      </c>
      <c r="O41" s="17"/>
      <c r="P41" s="15">
        <f t="shared" si="0"/>
        <v>3.9</v>
      </c>
      <c r="Q41" s="15"/>
      <c r="R41" s="17"/>
      <c r="S41" s="17"/>
      <c r="T41" s="15">
        <v>1</v>
      </c>
      <c r="U41" s="17"/>
      <c r="V41" s="17"/>
      <c r="W41" s="17"/>
      <c r="X41" s="17"/>
      <c r="Y41" s="17"/>
      <c r="Z41" s="17"/>
      <c r="AA41" s="17"/>
      <c r="AB41" s="87"/>
      <c r="AC41" s="17"/>
      <c r="AD41" s="93"/>
      <c r="AE41" s="35"/>
    </row>
    <row r="42" spans="2:31" x14ac:dyDescent="0.2">
      <c r="B42" s="14">
        <v>1990</v>
      </c>
      <c r="C42" s="15"/>
      <c r="D42" s="15">
        <f t="shared" si="1"/>
        <v>0.76249999999999996</v>
      </c>
      <c r="E42" s="15"/>
      <c r="F42" s="15"/>
      <c r="G42" s="15"/>
      <c r="H42" s="15"/>
      <c r="I42" s="15"/>
      <c r="J42" s="15"/>
      <c r="K42" s="15"/>
      <c r="L42" s="17">
        <f t="shared" ref="L42:L53" si="2">L7/M7</f>
        <v>0.97499999999999998</v>
      </c>
      <c r="M42" s="15"/>
      <c r="N42" s="17">
        <f t="shared" ref="N42:N53" si="3">N7/O7</f>
        <v>2.1666666666666665</v>
      </c>
      <c r="O42" s="17"/>
      <c r="P42" s="15">
        <f t="shared" si="0"/>
        <v>2.95</v>
      </c>
      <c r="Q42" s="15"/>
      <c r="R42" s="17"/>
      <c r="S42" s="15"/>
      <c r="T42" s="15">
        <v>1</v>
      </c>
      <c r="U42" s="15"/>
      <c r="V42" s="16"/>
      <c r="W42" s="16"/>
      <c r="X42" s="16"/>
      <c r="Y42" s="16"/>
      <c r="Z42" s="17"/>
      <c r="AA42" s="17"/>
      <c r="AB42" s="87"/>
      <c r="AC42" s="17"/>
      <c r="AD42" s="93"/>
      <c r="AE42" s="36"/>
    </row>
    <row r="43" spans="2:31" x14ac:dyDescent="0.2">
      <c r="B43" s="14">
        <v>1991</v>
      </c>
      <c r="C43" s="15"/>
      <c r="D43" s="15">
        <f t="shared" si="1"/>
        <v>0.78749999999999998</v>
      </c>
      <c r="E43" s="15"/>
      <c r="F43" s="15"/>
      <c r="G43" s="15"/>
      <c r="H43" s="15"/>
      <c r="I43" s="15"/>
      <c r="J43" s="15"/>
      <c r="K43" s="15"/>
      <c r="L43" s="17">
        <f t="shared" si="2"/>
        <v>1</v>
      </c>
      <c r="M43" s="15"/>
      <c r="N43" s="17">
        <f t="shared" si="3"/>
        <v>2.2666666666666666</v>
      </c>
      <c r="O43" s="17"/>
      <c r="P43" s="15">
        <f t="shared" si="0"/>
        <v>2.6</v>
      </c>
      <c r="Q43" s="15"/>
      <c r="R43" s="17"/>
      <c r="S43" s="15"/>
      <c r="T43" s="15">
        <v>1</v>
      </c>
      <c r="U43" s="15"/>
      <c r="V43" s="16"/>
      <c r="W43" s="16"/>
      <c r="X43" s="16"/>
      <c r="Y43" s="16"/>
      <c r="Z43" s="17"/>
      <c r="AA43" s="17"/>
      <c r="AB43" s="87"/>
      <c r="AC43" s="17"/>
      <c r="AD43" s="93"/>
      <c r="AE43" s="36"/>
    </row>
    <row r="44" spans="2:31" x14ac:dyDescent="0.2">
      <c r="B44" s="14">
        <v>1992</v>
      </c>
      <c r="C44" s="15"/>
      <c r="D44" s="15">
        <f t="shared" si="1"/>
        <v>0.71250000000000002</v>
      </c>
      <c r="E44" s="15"/>
      <c r="F44" s="15"/>
      <c r="G44" s="15"/>
      <c r="H44" s="15"/>
      <c r="I44" s="15"/>
      <c r="J44" s="15"/>
      <c r="K44" s="15"/>
      <c r="L44" s="17">
        <f t="shared" si="2"/>
        <v>1</v>
      </c>
      <c r="M44" s="15"/>
      <c r="N44" s="17">
        <f t="shared" si="3"/>
        <v>2.2999999999999998</v>
      </c>
      <c r="O44" s="17"/>
      <c r="P44" s="15">
        <f t="shared" si="0"/>
        <v>1.95</v>
      </c>
      <c r="Q44" s="15"/>
      <c r="R44" s="17"/>
      <c r="S44" s="15"/>
      <c r="T44" s="15">
        <v>1</v>
      </c>
      <c r="U44" s="15"/>
      <c r="V44" s="17"/>
      <c r="W44" s="17"/>
      <c r="X44" s="17"/>
      <c r="Y44" s="17"/>
      <c r="Z44" s="17"/>
      <c r="AA44" s="17"/>
      <c r="AB44" s="87"/>
      <c r="AC44" s="17"/>
      <c r="AD44" s="93"/>
      <c r="AE44" s="36"/>
    </row>
    <row r="45" spans="2:31" x14ac:dyDescent="0.2">
      <c r="B45" s="14">
        <v>1993</v>
      </c>
      <c r="C45" s="15"/>
      <c r="D45" s="15">
        <f t="shared" si="1"/>
        <v>0.6875</v>
      </c>
      <c r="E45" s="15"/>
      <c r="F45" s="15"/>
      <c r="G45" s="15"/>
      <c r="H45" s="15"/>
      <c r="I45" s="15"/>
      <c r="J45" s="15"/>
      <c r="K45" s="15"/>
      <c r="L45" s="17">
        <f t="shared" si="2"/>
        <v>0.875</v>
      </c>
      <c r="M45" s="15"/>
      <c r="N45" s="17">
        <f t="shared" si="3"/>
        <v>1.9333333333333333</v>
      </c>
      <c r="O45" s="17"/>
      <c r="P45" s="15">
        <f t="shared" si="0"/>
        <v>1.65</v>
      </c>
      <c r="Q45" s="15"/>
      <c r="R45" s="17"/>
      <c r="S45" s="15">
        <f>S10/T10</f>
        <v>1.2</v>
      </c>
      <c r="T45" s="15">
        <v>1</v>
      </c>
      <c r="U45" s="15"/>
      <c r="V45" s="17"/>
      <c r="W45" s="17"/>
      <c r="X45" s="17"/>
      <c r="Y45" s="17"/>
      <c r="Z45" s="17"/>
      <c r="AA45" s="17"/>
      <c r="AB45" s="87"/>
      <c r="AC45" s="17"/>
      <c r="AD45" s="93"/>
      <c r="AE45" s="36"/>
    </row>
    <row r="46" spans="2:31" x14ac:dyDescent="0.2">
      <c r="B46" s="14">
        <v>1994</v>
      </c>
      <c r="C46" s="15"/>
      <c r="D46" s="15">
        <f t="shared" si="1"/>
        <v>0.57499999999999996</v>
      </c>
      <c r="E46" s="15"/>
      <c r="F46" s="15"/>
      <c r="G46" s="15"/>
      <c r="H46" s="15"/>
      <c r="I46" s="15"/>
      <c r="J46" s="15"/>
      <c r="K46" s="15"/>
      <c r="L46" s="17">
        <f t="shared" si="2"/>
        <v>0.92500000000000004</v>
      </c>
      <c r="M46" s="15"/>
      <c r="N46" s="17">
        <f t="shared" si="3"/>
        <v>1.9666666666666666</v>
      </c>
      <c r="O46" s="17"/>
      <c r="P46" s="15">
        <f t="shared" si="0"/>
        <v>1.2</v>
      </c>
      <c r="Q46" s="15"/>
      <c r="R46" s="17"/>
      <c r="S46" s="15"/>
      <c r="T46" s="15">
        <v>1</v>
      </c>
      <c r="U46" s="15"/>
      <c r="V46" s="17"/>
      <c r="W46" s="17"/>
      <c r="X46" s="17"/>
      <c r="Y46" s="17"/>
      <c r="Z46" s="17"/>
      <c r="AA46" s="17"/>
      <c r="AB46" s="87"/>
      <c r="AC46" s="17"/>
      <c r="AD46" s="93"/>
      <c r="AE46" s="36"/>
    </row>
    <row r="47" spans="2:31" x14ac:dyDescent="0.2">
      <c r="B47" s="14">
        <v>1995</v>
      </c>
      <c r="C47" s="15"/>
      <c r="D47" s="15">
        <f t="shared" si="1"/>
        <v>0.5625</v>
      </c>
      <c r="E47" s="15"/>
      <c r="F47" s="15"/>
      <c r="G47" s="15"/>
      <c r="H47" s="15"/>
      <c r="I47" s="15"/>
      <c r="J47" s="15"/>
      <c r="K47" s="15"/>
      <c r="L47" s="17">
        <f t="shared" si="2"/>
        <v>0.8</v>
      </c>
      <c r="M47" s="15"/>
      <c r="N47" s="17">
        <f t="shared" si="3"/>
        <v>1.8333333333333333</v>
      </c>
      <c r="O47" s="17"/>
      <c r="P47" s="15">
        <f t="shared" si="0"/>
        <v>1.05</v>
      </c>
      <c r="Q47" s="15"/>
      <c r="R47" s="17"/>
      <c r="S47" s="15">
        <f t="shared" ref="S47:S53" si="4">S12/T12</f>
        <v>1.2</v>
      </c>
      <c r="T47" s="15">
        <v>1</v>
      </c>
      <c r="U47" s="15"/>
      <c r="V47" s="17"/>
      <c r="W47" s="17"/>
      <c r="X47" s="17"/>
      <c r="Y47" s="17"/>
      <c r="Z47" s="17"/>
      <c r="AA47" s="17"/>
      <c r="AB47" s="87"/>
      <c r="AC47" s="17"/>
      <c r="AD47" s="93"/>
      <c r="AE47" s="36"/>
    </row>
    <row r="48" spans="2:31" x14ac:dyDescent="0.2">
      <c r="B48" s="14">
        <v>1996</v>
      </c>
      <c r="C48" s="15"/>
      <c r="D48" s="15">
        <f t="shared" si="1"/>
        <v>0.61250000000000004</v>
      </c>
      <c r="E48" s="15"/>
      <c r="F48" s="15"/>
      <c r="G48" s="15"/>
      <c r="H48" s="15"/>
      <c r="I48" s="15"/>
      <c r="J48" s="15"/>
      <c r="K48" s="15"/>
      <c r="L48" s="17">
        <f t="shared" si="2"/>
        <v>0.77500000000000002</v>
      </c>
      <c r="M48" s="15"/>
      <c r="N48" s="17">
        <f t="shared" si="3"/>
        <v>1.7</v>
      </c>
      <c r="O48" s="17"/>
      <c r="P48" s="15">
        <f t="shared" si="0"/>
        <v>1</v>
      </c>
      <c r="Q48" s="15"/>
      <c r="R48" s="17"/>
      <c r="S48" s="15">
        <f t="shared" si="4"/>
        <v>0.91999999999999993</v>
      </c>
      <c r="T48" s="15">
        <v>1</v>
      </c>
      <c r="U48" s="15"/>
      <c r="V48" s="17"/>
      <c r="W48" s="17"/>
      <c r="X48" s="17"/>
      <c r="Y48" s="17"/>
      <c r="Z48" s="17"/>
      <c r="AA48" s="17"/>
      <c r="AB48" s="87"/>
      <c r="AC48" s="17"/>
      <c r="AD48" s="93"/>
      <c r="AE48" s="36"/>
    </row>
    <row r="49" spans="2:31" x14ac:dyDescent="0.2">
      <c r="B49" s="14">
        <v>1997</v>
      </c>
      <c r="C49" s="15"/>
      <c r="D49" s="15">
        <f t="shared" si="1"/>
        <v>0.48749999999999999</v>
      </c>
      <c r="E49" s="15"/>
      <c r="F49" s="15"/>
      <c r="G49" s="15"/>
      <c r="H49" s="15"/>
      <c r="I49" s="15"/>
      <c r="J49" s="15"/>
      <c r="K49" s="15"/>
      <c r="L49" s="17">
        <f t="shared" si="2"/>
        <v>0.75</v>
      </c>
      <c r="M49" s="15"/>
      <c r="N49" s="17">
        <f t="shared" si="3"/>
        <v>1.7666666666666666</v>
      </c>
      <c r="O49" s="17"/>
      <c r="P49" s="15">
        <f t="shared" si="0"/>
        <v>0.6</v>
      </c>
      <c r="Q49" s="15"/>
      <c r="R49" s="17"/>
      <c r="S49" s="15">
        <f t="shared" si="4"/>
        <v>0.67999999999999994</v>
      </c>
      <c r="T49" s="15">
        <v>1</v>
      </c>
      <c r="U49" s="17"/>
      <c r="V49" s="17"/>
      <c r="W49" s="17"/>
      <c r="X49" s="17"/>
      <c r="Y49" s="17"/>
      <c r="Z49" s="17"/>
      <c r="AA49" s="17"/>
      <c r="AB49" s="87"/>
      <c r="AC49" s="17"/>
      <c r="AD49" s="93"/>
      <c r="AE49" s="36"/>
    </row>
    <row r="50" spans="2:31" x14ac:dyDescent="0.2">
      <c r="B50" s="14">
        <v>1998</v>
      </c>
      <c r="C50" s="15"/>
      <c r="D50" s="15"/>
      <c r="E50" s="15"/>
      <c r="F50" s="15"/>
      <c r="G50" s="15">
        <f t="shared" ref="G50:G59" si="5">G15/M15</f>
        <v>0.78</v>
      </c>
      <c r="H50" s="15"/>
      <c r="I50" s="15"/>
      <c r="J50" s="15"/>
      <c r="K50" s="15"/>
      <c r="L50" s="17">
        <f t="shared" si="2"/>
        <v>0.7</v>
      </c>
      <c r="M50" s="15"/>
      <c r="N50" s="17">
        <f t="shared" si="3"/>
        <v>1.5666666666666667</v>
      </c>
      <c r="O50" s="17"/>
      <c r="P50" s="15">
        <f t="shared" si="0"/>
        <v>0.45</v>
      </c>
      <c r="Q50" s="15"/>
      <c r="R50" s="17"/>
      <c r="S50" s="15">
        <f t="shared" si="4"/>
        <v>0.5</v>
      </c>
      <c r="T50" s="15">
        <v>1</v>
      </c>
      <c r="U50" s="17"/>
      <c r="V50" s="17"/>
      <c r="W50" s="17"/>
      <c r="X50" s="17"/>
      <c r="Y50" s="17"/>
      <c r="Z50" s="17"/>
      <c r="AA50" s="17"/>
      <c r="AB50" s="87"/>
      <c r="AC50" s="17"/>
      <c r="AD50" s="93"/>
      <c r="AE50" s="36"/>
    </row>
    <row r="51" spans="2:31" x14ac:dyDescent="0.2">
      <c r="B51" s="14">
        <v>1999</v>
      </c>
      <c r="C51" s="15"/>
      <c r="D51" s="15">
        <f t="shared" si="1"/>
        <v>0.35</v>
      </c>
      <c r="E51" s="15"/>
      <c r="F51" s="15"/>
      <c r="G51" s="15">
        <f t="shared" si="5"/>
        <v>0.72</v>
      </c>
      <c r="H51" s="15"/>
      <c r="I51" s="15"/>
      <c r="J51" s="15"/>
      <c r="K51" s="15"/>
      <c r="L51" s="17">
        <f t="shared" si="2"/>
        <v>0.67500000000000004</v>
      </c>
      <c r="M51" s="15"/>
      <c r="N51" s="17">
        <f t="shared" si="3"/>
        <v>1.5666666666666667</v>
      </c>
      <c r="O51" s="17"/>
      <c r="P51" s="15">
        <f t="shared" si="0"/>
        <v>0.4</v>
      </c>
      <c r="Q51" s="15"/>
      <c r="R51" s="17"/>
      <c r="S51" s="15">
        <f t="shared" si="4"/>
        <v>0.48</v>
      </c>
      <c r="T51" s="15">
        <v>1</v>
      </c>
      <c r="U51" s="17"/>
      <c r="V51" s="17"/>
      <c r="W51" s="17"/>
      <c r="X51" s="17"/>
      <c r="Y51" s="17"/>
      <c r="Z51" s="17"/>
      <c r="AA51" s="17"/>
      <c r="AB51" s="87"/>
      <c r="AC51" s="17"/>
      <c r="AD51" s="93"/>
      <c r="AE51" s="36"/>
    </row>
    <row r="52" spans="2:31" x14ac:dyDescent="0.2">
      <c r="B52" s="14">
        <v>2000</v>
      </c>
      <c r="C52" s="15"/>
      <c r="D52" s="15">
        <f t="shared" si="1"/>
        <v>0.3125</v>
      </c>
      <c r="E52" s="15"/>
      <c r="F52" s="15"/>
      <c r="G52" s="15">
        <f t="shared" si="5"/>
        <v>0.7</v>
      </c>
      <c r="H52" s="15"/>
      <c r="I52" s="15"/>
      <c r="J52" s="15"/>
      <c r="K52" s="15"/>
      <c r="L52" s="17">
        <f t="shared" si="2"/>
        <v>0.625</v>
      </c>
      <c r="M52" s="15"/>
      <c r="N52" s="17">
        <f t="shared" si="3"/>
        <v>1.4333333333333333</v>
      </c>
      <c r="O52" s="17"/>
      <c r="P52" s="15">
        <f t="shared" si="0"/>
        <v>0.3</v>
      </c>
      <c r="Q52" s="15"/>
      <c r="R52" s="17"/>
      <c r="S52" s="15">
        <f t="shared" si="4"/>
        <v>0.38</v>
      </c>
      <c r="T52" s="15">
        <v>1</v>
      </c>
      <c r="U52" s="17"/>
      <c r="V52" s="17"/>
      <c r="W52" s="17"/>
      <c r="X52" s="17"/>
      <c r="Y52" s="17"/>
      <c r="Z52" s="17"/>
      <c r="AA52" s="17"/>
      <c r="AB52" s="87"/>
      <c r="AC52" s="17"/>
      <c r="AD52" s="93"/>
      <c r="AE52" s="36"/>
    </row>
    <row r="53" spans="2:31" x14ac:dyDescent="0.2">
      <c r="B53" s="14">
        <v>2001</v>
      </c>
      <c r="C53" s="15"/>
      <c r="D53" s="15">
        <f t="shared" si="1"/>
        <v>0.33750000000000002</v>
      </c>
      <c r="E53" s="15"/>
      <c r="F53" s="15"/>
      <c r="G53" s="15">
        <f t="shared" si="5"/>
        <v>0.65</v>
      </c>
      <c r="H53" s="15"/>
      <c r="I53" s="15"/>
      <c r="J53" s="15"/>
      <c r="K53" s="15"/>
      <c r="L53" s="17">
        <f t="shared" si="2"/>
        <v>0.625</v>
      </c>
      <c r="M53" s="15"/>
      <c r="N53" s="17">
        <f t="shared" si="3"/>
        <v>1.3666666666666667</v>
      </c>
      <c r="O53" s="17"/>
      <c r="P53" s="15">
        <f t="shared" si="0"/>
        <v>0.3</v>
      </c>
      <c r="Q53" s="15"/>
      <c r="R53" s="17"/>
      <c r="S53" s="15">
        <f t="shared" si="4"/>
        <v>0.4</v>
      </c>
      <c r="T53" s="15">
        <v>1</v>
      </c>
      <c r="U53" s="17"/>
      <c r="V53" s="17"/>
      <c r="W53" s="17"/>
      <c r="X53" s="17"/>
      <c r="Y53" s="17"/>
      <c r="Z53" s="17"/>
      <c r="AA53" s="17"/>
      <c r="AB53" s="87"/>
      <c r="AC53" s="17"/>
      <c r="AD53" s="93"/>
      <c r="AE53" s="36"/>
    </row>
    <row r="54" spans="2:31" x14ac:dyDescent="0.2">
      <c r="B54" s="14">
        <v>2002</v>
      </c>
      <c r="C54" s="15"/>
      <c r="D54" s="15">
        <f>D19/E19</f>
        <v>0.3125</v>
      </c>
      <c r="E54" s="15"/>
      <c r="F54" s="15"/>
      <c r="G54" s="15">
        <f t="shared" si="5"/>
        <v>0.75</v>
      </c>
      <c r="H54" s="15"/>
      <c r="I54" s="15"/>
      <c r="J54" s="15"/>
      <c r="K54" s="15"/>
      <c r="L54" s="17">
        <f t="shared" ref="L54:L59" si="6">L19/M19</f>
        <v>0.75</v>
      </c>
      <c r="M54" s="15"/>
      <c r="N54" s="17">
        <f t="shared" ref="N54:N59" si="7">N19/O19</f>
        <v>1.5</v>
      </c>
      <c r="O54" s="17"/>
      <c r="P54" s="15">
        <f t="shared" ref="P54:P59" si="8">P19/Q19</f>
        <v>0.35</v>
      </c>
      <c r="Q54" s="15"/>
      <c r="R54" s="17"/>
      <c r="S54" s="15">
        <f t="shared" ref="S54:S59" si="9">S19/T19</f>
        <v>0.33999999999999997</v>
      </c>
      <c r="T54" s="15">
        <v>1</v>
      </c>
      <c r="U54" s="17"/>
      <c r="V54" s="17"/>
      <c r="W54" s="17"/>
      <c r="X54" s="17"/>
      <c r="Y54" s="17"/>
      <c r="Z54" s="17"/>
      <c r="AA54" s="17"/>
      <c r="AB54" s="87"/>
      <c r="AC54" s="17"/>
      <c r="AD54" s="93"/>
      <c r="AE54" s="36"/>
    </row>
    <row r="55" spans="2:31" x14ac:dyDescent="0.2">
      <c r="B55" s="14">
        <v>2003</v>
      </c>
      <c r="C55" s="15"/>
      <c r="D55" s="15">
        <f>D20/E20</f>
        <v>0.28749999999999998</v>
      </c>
      <c r="E55" s="15"/>
      <c r="F55" s="15"/>
      <c r="G55" s="15">
        <f t="shared" si="5"/>
        <v>0.77500000000000002</v>
      </c>
      <c r="H55" s="15"/>
      <c r="I55" s="15"/>
      <c r="J55" s="15"/>
      <c r="K55" s="15"/>
      <c r="L55" s="17">
        <f t="shared" si="6"/>
        <v>0.72499999999999998</v>
      </c>
      <c r="M55" s="15"/>
      <c r="N55" s="17">
        <f t="shared" si="7"/>
        <v>1.4666666666666666</v>
      </c>
      <c r="O55" s="17"/>
      <c r="P55" s="15">
        <f t="shared" si="8"/>
        <v>0.3</v>
      </c>
      <c r="Q55" s="15"/>
      <c r="R55" s="17"/>
      <c r="S55" s="15">
        <f t="shared" si="9"/>
        <v>0.33999999999999997</v>
      </c>
      <c r="T55" s="15">
        <v>1</v>
      </c>
      <c r="U55" s="17"/>
      <c r="V55" s="17"/>
      <c r="W55" s="17"/>
      <c r="X55" s="17"/>
      <c r="Y55" s="17"/>
      <c r="Z55" s="17"/>
      <c r="AA55" s="17"/>
      <c r="AB55" s="87"/>
      <c r="AC55" s="17"/>
      <c r="AD55" s="93"/>
      <c r="AE55" s="36"/>
    </row>
    <row r="56" spans="2:31" x14ac:dyDescent="0.2">
      <c r="B56" s="14">
        <v>2004</v>
      </c>
      <c r="C56" s="15"/>
      <c r="D56" s="15">
        <f>D21/E21</f>
        <v>0.23749999999999999</v>
      </c>
      <c r="E56" s="15"/>
      <c r="F56" s="15"/>
      <c r="G56" s="15">
        <f t="shared" si="5"/>
        <v>0.65</v>
      </c>
      <c r="H56" s="15"/>
      <c r="I56" s="15"/>
      <c r="J56" s="15"/>
      <c r="K56" s="15"/>
      <c r="L56" s="17">
        <f t="shared" si="6"/>
        <v>0.72499999999999998</v>
      </c>
      <c r="M56" s="15"/>
      <c r="N56" s="17">
        <f t="shared" si="7"/>
        <v>1.5</v>
      </c>
      <c r="O56" s="17"/>
      <c r="P56" s="15">
        <f t="shared" si="8"/>
        <v>0.2</v>
      </c>
      <c r="Q56" s="15"/>
      <c r="R56" s="17"/>
      <c r="S56" s="15">
        <f t="shared" si="9"/>
        <v>0.27999999999999997</v>
      </c>
      <c r="T56" s="15">
        <v>1</v>
      </c>
      <c r="U56" s="17"/>
      <c r="V56" s="17"/>
      <c r="W56" s="17"/>
      <c r="X56" s="17"/>
      <c r="Y56" s="17"/>
      <c r="Z56" s="17"/>
      <c r="AA56" s="17"/>
      <c r="AB56" s="87"/>
      <c r="AC56" s="17"/>
      <c r="AD56" s="93"/>
      <c r="AE56" s="36"/>
    </row>
    <row r="57" spans="2:31" x14ac:dyDescent="0.2">
      <c r="B57" s="14">
        <v>2005</v>
      </c>
      <c r="C57" s="15"/>
      <c r="D57" s="15"/>
      <c r="E57" s="15"/>
      <c r="F57" s="15"/>
      <c r="G57" s="15">
        <f t="shared" si="5"/>
        <v>0.7</v>
      </c>
      <c r="H57" s="15"/>
      <c r="I57" s="15"/>
      <c r="J57" s="15"/>
      <c r="K57" s="15"/>
      <c r="L57" s="17">
        <f t="shared" si="6"/>
        <v>0.65</v>
      </c>
      <c r="M57" s="15"/>
      <c r="N57" s="17">
        <f t="shared" si="7"/>
        <v>1.3</v>
      </c>
      <c r="O57" s="17"/>
      <c r="P57" s="15">
        <f t="shared" si="8"/>
        <v>0.25</v>
      </c>
      <c r="Q57" s="15"/>
      <c r="R57" s="17"/>
      <c r="S57" s="15">
        <f t="shared" si="9"/>
        <v>0.26</v>
      </c>
      <c r="T57" s="15">
        <v>1</v>
      </c>
      <c r="U57" s="17"/>
      <c r="V57" s="17"/>
      <c r="W57" s="17"/>
      <c r="X57" s="17"/>
      <c r="Y57" s="17"/>
      <c r="Z57" s="17"/>
      <c r="AA57" s="17"/>
      <c r="AB57" s="87"/>
      <c r="AC57" s="17"/>
      <c r="AD57" s="93"/>
      <c r="AE57" s="36"/>
    </row>
    <row r="58" spans="2:31" x14ac:dyDescent="0.2">
      <c r="B58" s="14">
        <v>2006</v>
      </c>
      <c r="C58" s="15"/>
      <c r="D58" s="15"/>
      <c r="E58" s="15"/>
      <c r="F58" s="15"/>
      <c r="G58" s="15">
        <f t="shared" si="5"/>
        <v>0.77500000000000002</v>
      </c>
      <c r="H58" s="15"/>
      <c r="I58" s="15"/>
      <c r="J58" s="15"/>
      <c r="K58" s="15"/>
      <c r="L58" s="17">
        <f t="shared" si="6"/>
        <v>0.77500000000000002</v>
      </c>
      <c r="M58" s="15"/>
      <c r="N58" s="17">
        <f t="shared" si="7"/>
        <v>1.4666666666666666</v>
      </c>
      <c r="O58" s="17"/>
      <c r="P58" s="15">
        <f t="shared" si="8"/>
        <v>0.25</v>
      </c>
      <c r="Q58" s="15"/>
      <c r="R58" s="17"/>
      <c r="S58" s="15">
        <f t="shared" si="9"/>
        <v>0.26</v>
      </c>
      <c r="T58" s="15">
        <v>1</v>
      </c>
      <c r="U58" s="17"/>
      <c r="V58" s="17"/>
      <c r="W58" s="17"/>
      <c r="X58" s="17"/>
      <c r="Y58" s="17"/>
      <c r="Z58" s="17"/>
      <c r="AA58" s="17">
        <f t="shared" ref="AA58:AA70" si="10">AA23/AB23</f>
        <v>1.32</v>
      </c>
      <c r="AB58" s="87"/>
      <c r="AC58" s="17"/>
      <c r="AD58" s="93"/>
      <c r="AE58" s="36"/>
    </row>
    <row r="59" spans="2:31" x14ac:dyDescent="0.2">
      <c r="B59" s="14">
        <v>2007</v>
      </c>
      <c r="C59" s="15"/>
      <c r="D59" s="15"/>
      <c r="E59" s="15"/>
      <c r="F59" s="15"/>
      <c r="G59" s="15">
        <f t="shared" si="5"/>
        <v>0.625</v>
      </c>
      <c r="H59" s="15"/>
      <c r="I59" s="15"/>
      <c r="J59" s="15"/>
      <c r="K59" s="15"/>
      <c r="L59" s="17">
        <f t="shared" si="6"/>
        <v>0.7</v>
      </c>
      <c r="M59" s="15"/>
      <c r="N59" s="17">
        <f t="shared" si="7"/>
        <v>1.2666666666666666</v>
      </c>
      <c r="O59" s="17"/>
      <c r="P59" s="15">
        <f t="shared" si="8"/>
        <v>0.25</v>
      </c>
      <c r="Q59" s="15"/>
      <c r="R59" s="17"/>
      <c r="S59" s="15">
        <f t="shared" si="9"/>
        <v>0.26</v>
      </c>
      <c r="T59" s="15">
        <v>1</v>
      </c>
      <c r="U59" s="17"/>
      <c r="V59" s="17"/>
      <c r="W59" s="17"/>
      <c r="X59" s="17"/>
      <c r="Y59" s="17"/>
      <c r="Z59" s="17"/>
      <c r="AA59" s="17">
        <f t="shared" si="10"/>
        <v>0.7</v>
      </c>
      <c r="AB59" s="87"/>
      <c r="AC59" s="17"/>
      <c r="AD59" s="93"/>
      <c r="AE59" s="36"/>
    </row>
    <row r="60" spans="2:31" x14ac:dyDescent="0.2">
      <c r="B60" s="14">
        <v>2008</v>
      </c>
      <c r="C60" s="15"/>
      <c r="D60" s="15"/>
      <c r="E60" s="15"/>
      <c r="F60" s="15"/>
      <c r="G60" s="15">
        <f t="shared" ref="G60:G72" si="11">G25/M25</f>
        <v>0.625</v>
      </c>
      <c r="H60" s="15"/>
      <c r="I60" s="15"/>
      <c r="J60" s="15">
        <f>J25/K25</f>
        <v>0.76800000000000002</v>
      </c>
      <c r="K60" s="15"/>
      <c r="L60" s="17">
        <f t="shared" ref="L60:L72" si="12">L25/M25</f>
        <v>0.67500000000000004</v>
      </c>
      <c r="M60" s="15"/>
      <c r="N60" s="17">
        <f t="shared" ref="N60:N72" si="13">N25/O25</f>
        <v>1.2333333333333334</v>
      </c>
      <c r="O60" s="17"/>
      <c r="P60" s="15"/>
      <c r="Q60" s="15"/>
      <c r="R60" s="17"/>
      <c r="S60" s="15">
        <f>S25/T25</f>
        <v>0.24</v>
      </c>
      <c r="T60" s="15">
        <v>1</v>
      </c>
      <c r="U60" s="17"/>
      <c r="V60" s="17"/>
      <c r="W60" s="17"/>
      <c r="X60" s="17"/>
      <c r="Y60" s="17"/>
      <c r="Z60" s="17"/>
      <c r="AA60" s="17">
        <f t="shared" si="10"/>
        <v>0.76</v>
      </c>
      <c r="AB60" s="87"/>
      <c r="AC60" s="17"/>
      <c r="AD60" s="93"/>
      <c r="AE60" s="36"/>
    </row>
    <row r="61" spans="2:31" x14ac:dyDescent="0.2">
      <c r="B61" s="14">
        <v>2009</v>
      </c>
      <c r="C61" s="15"/>
      <c r="D61" s="15"/>
      <c r="E61" s="15"/>
      <c r="F61" s="15"/>
      <c r="G61" s="15">
        <f t="shared" si="11"/>
        <v>0.67500000000000004</v>
      </c>
      <c r="H61" s="15"/>
      <c r="I61" s="15"/>
      <c r="J61" s="15">
        <f t="shared" ref="J61:J72" si="14">J26/K26</f>
        <v>0.76</v>
      </c>
      <c r="K61" s="15"/>
      <c r="L61" s="17">
        <f t="shared" si="12"/>
        <v>0.7</v>
      </c>
      <c r="M61" s="15"/>
      <c r="N61" s="17">
        <f t="shared" si="13"/>
        <v>1</v>
      </c>
      <c r="O61" s="17"/>
      <c r="P61" s="15"/>
      <c r="Q61" s="15"/>
      <c r="R61" s="17"/>
      <c r="S61" s="15">
        <f>S26/T26</f>
        <v>0.24</v>
      </c>
      <c r="T61" s="15">
        <v>1</v>
      </c>
      <c r="U61" s="17"/>
      <c r="V61" s="17"/>
      <c r="W61" s="17"/>
      <c r="X61" s="17"/>
      <c r="Y61" s="17"/>
      <c r="Z61" s="17"/>
      <c r="AA61" s="17">
        <f t="shared" si="10"/>
        <v>0.96</v>
      </c>
      <c r="AB61" s="87"/>
      <c r="AC61" s="17"/>
      <c r="AD61" s="93"/>
      <c r="AE61" s="36"/>
    </row>
    <row r="62" spans="2:31" x14ac:dyDescent="0.2">
      <c r="B62" s="14">
        <v>2010</v>
      </c>
      <c r="C62" s="15"/>
      <c r="D62" s="15"/>
      <c r="E62" s="15"/>
      <c r="F62" s="15"/>
      <c r="G62" s="15">
        <f t="shared" si="11"/>
        <v>0.7</v>
      </c>
      <c r="H62" s="15"/>
      <c r="I62" s="15"/>
      <c r="J62" s="15">
        <f t="shared" si="14"/>
        <v>0.84</v>
      </c>
      <c r="K62" s="15"/>
      <c r="L62" s="17">
        <f t="shared" si="12"/>
        <v>0.7</v>
      </c>
      <c r="M62" s="15"/>
      <c r="N62" s="17">
        <f t="shared" si="13"/>
        <v>1.3</v>
      </c>
      <c r="O62" s="17"/>
      <c r="P62" s="15"/>
      <c r="Q62" s="15"/>
      <c r="R62" s="17"/>
      <c r="S62" s="15"/>
      <c r="T62" s="15">
        <v>1</v>
      </c>
      <c r="U62" s="17"/>
      <c r="V62" s="17"/>
      <c r="W62" s="17"/>
      <c r="X62" s="17"/>
      <c r="Y62" s="17"/>
      <c r="Z62" s="17"/>
      <c r="AA62" s="17">
        <f t="shared" si="10"/>
        <v>1.18</v>
      </c>
      <c r="AB62" s="87"/>
      <c r="AC62" s="17"/>
      <c r="AD62" s="93"/>
      <c r="AE62" s="36"/>
    </row>
    <row r="63" spans="2:31" x14ac:dyDescent="0.2">
      <c r="B63" s="69">
        <v>2011</v>
      </c>
      <c r="C63" s="70"/>
      <c r="D63" s="70"/>
      <c r="E63" s="15"/>
      <c r="F63" s="70"/>
      <c r="G63" s="15">
        <f t="shared" si="11"/>
        <v>0.625</v>
      </c>
      <c r="H63" s="70"/>
      <c r="I63" s="70"/>
      <c r="J63" s="15">
        <f t="shared" si="14"/>
        <v>0.84</v>
      </c>
      <c r="K63" s="70"/>
      <c r="L63" s="17">
        <f t="shared" si="12"/>
        <v>0.7</v>
      </c>
      <c r="M63" s="15"/>
      <c r="N63" s="17">
        <f t="shared" si="13"/>
        <v>1.3333333333333333</v>
      </c>
      <c r="O63" s="17"/>
      <c r="P63" s="70"/>
      <c r="Q63" s="15"/>
      <c r="R63" s="71"/>
      <c r="S63" s="15">
        <f t="shared" ref="S63:S69" si="15">S28/T28</f>
        <v>0.24</v>
      </c>
      <c r="T63" s="15">
        <v>1</v>
      </c>
      <c r="U63" s="71"/>
      <c r="V63" s="71"/>
      <c r="W63" s="71"/>
      <c r="X63" s="71"/>
      <c r="Y63" s="71"/>
      <c r="Z63" s="71"/>
      <c r="AA63" s="17">
        <f t="shared" si="10"/>
        <v>0.7</v>
      </c>
      <c r="AB63" s="88"/>
      <c r="AC63" s="71"/>
      <c r="AD63" s="94"/>
      <c r="AE63" s="36"/>
    </row>
    <row r="64" spans="2:31" x14ac:dyDescent="0.2">
      <c r="B64" s="69">
        <v>2012</v>
      </c>
      <c r="C64" s="70"/>
      <c r="D64" s="70"/>
      <c r="E64" s="15"/>
      <c r="F64" s="70"/>
      <c r="G64" s="15">
        <f t="shared" si="11"/>
        <v>0.55000000000000004</v>
      </c>
      <c r="H64" s="70"/>
      <c r="I64" s="70"/>
      <c r="J64" s="15">
        <f t="shared" si="14"/>
        <v>0.73199999999999998</v>
      </c>
      <c r="K64" s="70"/>
      <c r="L64" s="17">
        <f t="shared" si="12"/>
        <v>0.7</v>
      </c>
      <c r="M64" s="15"/>
      <c r="N64" s="17">
        <f t="shared" si="13"/>
        <v>1.3333333333333333</v>
      </c>
      <c r="O64" s="17"/>
      <c r="P64" s="70"/>
      <c r="Q64" s="15"/>
      <c r="R64" s="71"/>
      <c r="S64" s="15">
        <f t="shared" si="15"/>
        <v>0.4</v>
      </c>
      <c r="T64" s="15">
        <v>1</v>
      </c>
      <c r="U64" s="71"/>
      <c r="V64" s="71"/>
      <c r="W64" s="71"/>
      <c r="X64" s="71"/>
      <c r="Y64" s="71"/>
      <c r="Z64" s="71"/>
      <c r="AA64" s="17">
        <f t="shared" si="10"/>
        <v>0.51</v>
      </c>
      <c r="AB64" s="88"/>
      <c r="AC64" s="71"/>
      <c r="AD64" s="94"/>
      <c r="AE64" s="36"/>
    </row>
    <row r="65" spans="2:31" x14ac:dyDescent="0.2">
      <c r="B65" s="69">
        <v>2013</v>
      </c>
      <c r="C65" s="70"/>
      <c r="D65" s="70"/>
      <c r="E65" s="70"/>
      <c r="F65" s="70"/>
      <c r="G65" s="15">
        <f t="shared" si="11"/>
        <v>0.57499999999999996</v>
      </c>
      <c r="H65" s="70"/>
      <c r="I65" s="70"/>
      <c r="J65" s="15">
        <f t="shared" si="14"/>
        <v>0.67200000000000004</v>
      </c>
      <c r="K65" s="70"/>
      <c r="L65" s="17">
        <f t="shared" si="12"/>
        <v>0.67500000000000004</v>
      </c>
      <c r="M65" s="15"/>
      <c r="N65" s="17">
        <f t="shared" si="13"/>
        <v>1.2333333333333334</v>
      </c>
      <c r="O65" s="17"/>
      <c r="P65" s="70"/>
      <c r="Q65" s="15"/>
      <c r="R65" s="71"/>
      <c r="S65" s="15">
        <f t="shared" si="15"/>
        <v>0.26</v>
      </c>
      <c r="T65" s="15">
        <v>1</v>
      </c>
      <c r="U65" s="71"/>
      <c r="V65" s="71"/>
      <c r="W65" s="71"/>
      <c r="X65" s="71"/>
      <c r="Y65" s="71"/>
      <c r="Z65" s="71"/>
      <c r="AA65" s="17">
        <f t="shared" si="10"/>
        <v>0.27</v>
      </c>
      <c r="AB65" s="88"/>
      <c r="AC65" s="71"/>
      <c r="AD65" s="94"/>
      <c r="AE65" s="36"/>
    </row>
    <row r="66" spans="2:31" x14ac:dyDescent="0.2">
      <c r="B66" s="69">
        <v>2014</v>
      </c>
      <c r="C66" s="70"/>
      <c r="D66" s="70"/>
      <c r="E66" s="70"/>
      <c r="F66" s="70"/>
      <c r="G66" s="15">
        <f t="shared" si="11"/>
        <v>0.67500000000000004</v>
      </c>
      <c r="H66" s="70"/>
      <c r="I66" s="70"/>
      <c r="J66" s="15">
        <f t="shared" si="14"/>
        <v>0.84</v>
      </c>
      <c r="K66" s="70"/>
      <c r="L66" s="17">
        <f t="shared" si="12"/>
        <v>0.67500000000000004</v>
      </c>
      <c r="M66" s="70"/>
      <c r="N66" s="17">
        <f t="shared" si="13"/>
        <v>1.2666666666666666</v>
      </c>
      <c r="O66" s="71"/>
      <c r="P66" s="70"/>
      <c r="Q66" s="70"/>
      <c r="R66" s="71"/>
      <c r="S66" s="15">
        <f t="shared" si="15"/>
        <v>0.22000000000000003</v>
      </c>
      <c r="T66" s="15">
        <v>1</v>
      </c>
      <c r="U66" s="71"/>
      <c r="V66" s="71"/>
      <c r="W66" s="71"/>
      <c r="X66" s="71"/>
      <c r="Y66" s="71"/>
      <c r="Z66" s="71"/>
      <c r="AA66" s="17">
        <f t="shared" si="10"/>
        <v>0.47</v>
      </c>
      <c r="AB66" s="88"/>
      <c r="AC66" s="71"/>
      <c r="AD66" s="94"/>
      <c r="AE66" s="36"/>
    </row>
    <row r="67" spans="2:31" x14ac:dyDescent="0.2">
      <c r="B67" s="69">
        <v>2015</v>
      </c>
      <c r="C67" s="70"/>
      <c r="D67" s="70"/>
      <c r="E67" s="70"/>
      <c r="F67" s="70"/>
      <c r="G67" s="15">
        <f t="shared" si="11"/>
        <v>0.55000000000000004</v>
      </c>
      <c r="H67" s="70"/>
      <c r="I67" s="70"/>
      <c r="J67" s="15">
        <f t="shared" si="14"/>
        <v>0.68</v>
      </c>
      <c r="K67" s="70"/>
      <c r="L67" s="17">
        <f t="shared" si="12"/>
        <v>0.67500000000000004</v>
      </c>
      <c r="M67" s="70"/>
      <c r="N67" s="17">
        <f t="shared" si="13"/>
        <v>1.2666666666666666</v>
      </c>
      <c r="O67" s="71"/>
      <c r="P67" s="70"/>
      <c r="Q67" s="70"/>
      <c r="R67" s="71"/>
      <c r="S67" s="15">
        <f t="shared" si="15"/>
        <v>0.2</v>
      </c>
      <c r="T67" s="15">
        <v>1</v>
      </c>
      <c r="U67" s="71"/>
      <c r="V67" s="71"/>
      <c r="W67" s="71"/>
      <c r="X67" s="71"/>
      <c r="Y67" s="71"/>
      <c r="Z67" s="71"/>
      <c r="AA67" s="17">
        <f t="shared" si="10"/>
        <v>0.35</v>
      </c>
      <c r="AB67" s="88"/>
      <c r="AC67" s="71"/>
      <c r="AD67" s="94"/>
      <c r="AE67" s="36"/>
    </row>
    <row r="68" spans="2:31" x14ac:dyDescent="0.2">
      <c r="B68" s="69">
        <v>2016</v>
      </c>
      <c r="C68" s="70"/>
      <c r="D68" s="70"/>
      <c r="E68" s="70"/>
      <c r="F68" s="70"/>
      <c r="G68" s="15">
        <f t="shared" si="11"/>
        <v>0.57499999999999996</v>
      </c>
      <c r="H68" s="70"/>
      <c r="I68" s="70"/>
      <c r="J68" s="15">
        <f t="shared" si="14"/>
        <v>0.64</v>
      </c>
      <c r="K68" s="70"/>
      <c r="L68" s="17">
        <f t="shared" si="12"/>
        <v>0.67500000000000004</v>
      </c>
      <c r="M68" s="70"/>
      <c r="N68" s="17">
        <f t="shared" si="13"/>
        <v>1.3</v>
      </c>
      <c r="O68" s="71"/>
      <c r="P68" s="70"/>
      <c r="Q68" s="70"/>
      <c r="R68" s="71"/>
      <c r="S68" s="15">
        <f t="shared" si="15"/>
        <v>0.2</v>
      </c>
      <c r="T68" s="15">
        <v>1</v>
      </c>
      <c r="U68" s="71"/>
      <c r="V68" s="71"/>
      <c r="W68" s="71"/>
      <c r="X68" s="71"/>
      <c r="Y68" s="71"/>
      <c r="Z68" s="71"/>
      <c r="AA68" s="17">
        <f t="shared" si="10"/>
        <v>0.47</v>
      </c>
      <c r="AB68" s="88"/>
      <c r="AC68" s="71"/>
      <c r="AD68" s="94"/>
      <c r="AE68" s="36"/>
    </row>
    <row r="69" spans="2:31" x14ac:dyDescent="0.2">
      <c r="B69" s="69">
        <v>2017</v>
      </c>
      <c r="C69" s="70"/>
      <c r="D69" s="70"/>
      <c r="E69" s="70"/>
      <c r="F69" s="70"/>
      <c r="G69" s="15">
        <f t="shared" si="11"/>
        <v>0.55000000000000004</v>
      </c>
      <c r="H69" s="70"/>
      <c r="I69" s="70"/>
      <c r="J69" s="15">
        <f t="shared" si="14"/>
        <v>0.624</v>
      </c>
      <c r="K69" s="70"/>
      <c r="L69" s="17">
        <f t="shared" si="12"/>
        <v>0.65</v>
      </c>
      <c r="M69" s="70"/>
      <c r="N69" s="17">
        <f t="shared" si="13"/>
        <v>1.2</v>
      </c>
      <c r="O69" s="71"/>
      <c r="P69" s="70"/>
      <c r="Q69" s="70"/>
      <c r="R69" s="71"/>
      <c r="S69" s="15">
        <f t="shared" si="15"/>
        <v>0.18</v>
      </c>
      <c r="T69" s="15">
        <v>1</v>
      </c>
      <c r="U69" s="71"/>
      <c r="V69" s="71"/>
      <c r="W69" s="71"/>
      <c r="X69" s="71"/>
      <c r="Y69" s="71"/>
      <c r="Z69" s="71"/>
      <c r="AA69" s="17">
        <f t="shared" si="10"/>
        <v>0.27</v>
      </c>
      <c r="AB69" s="88"/>
      <c r="AC69" s="71"/>
      <c r="AD69" s="94"/>
      <c r="AE69" s="36"/>
    </row>
    <row r="70" spans="2:31" x14ac:dyDescent="0.2">
      <c r="B70" s="69">
        <v>2018</v>
      </c>
      <c r="C70" s="70"/>
      <c r="D70" s="70"/>
      <c r="E70" s="70"/>
      <c r="F70" s="70"/>
      <c r="G70" s="15">
        <f t="shared" si="11"/>
        <v>0.6</v>
      </c>
      <c r="H70" s="70"/>
      <c r="I70" s="70"/>
      <c r="J70" s="15">
        <f t="shared" si="14"/>
        <v>0.65200000000000002</v>
      </c>
      <c r="K70" s="70"/>
      <c r="L70" s="17">
        <f t="shared" si="12"/>
        <v>0.6</v>
      </c>
      <c r="M70" s="70"/>
      <c r="N70" s="17">
        <f t="shared" si="13"/>
        <v>1.1000000000000001</v>
      </c>
      <c r="O70" s="71"/>
      <c r="P70" s="70"/>
      <c r="Q70" s="70"/>
      <c r="R70" s="71"/>
      <c r="S70" s="15">
        <f t="shared" ref="S70:S72" si="16">S35/T35</f>
        <v>0.2</v>
      </c>
      <c r="T70" s="15">
        <v>1</v>
      </c>
      <c r="U70" s="71"/>
      <c r="V70" s="71"/>
      <c r="W70" s="71"/>
      <c r="X70" s="71"/>
      <c r="Y70" s="71"/>
      <c r="Z70" s="71"/>
      <c r="AA70" s="17">
        <f t="shared" si="10"/>
        <v>0.46</v>
      </c>
      <c r="AB70" s="88"/>
      <c r="AC70" s="71"/>
      <c r="AD70" s="94"/>
      <c r="AE70" s="36"/>
    </row>
    <row r="71" spans="2:31" x14ac:dyDescent="0.2">
      <c r="B71" s="69">
        <v>2019</v>
      </c>
      <c r="C71" s="70"/>
      <c r="D71" s="70"/>
      <c r="E71" s="70"/>
      <c r="F71" s="70"/>
      <c r="G71" s="15">
        <f t="shared" si="11"/>
        <v>0.47499999999999998</v>
      </c>
      <c r="H71" s="70"/>
      <c r="I71" s="70"/>
      <c r="J71" s="15">
        <f t="shared" si="14"/>
        <v>0.52</v>
      </c>
      <c r="K71" s="70"/>
      <c r="L71" s="17">
        <f t="shared" si="12"/>
        <v>0.55000000000000004</v>
      </c>
      <c r="M71" s="70"/>
      <c r="N71" s="17">
        <f t="shared" si="13"/>
        <v>0.96666666666666667</v>
      </c>
      <c r="O71" s="71"/>
      <c r="P71" s="70"/>
      <c r="Q71" s="70"/>
      <c r="R71" s="71"/>
      <c r="S71" s="15">
        <f t="shared" si="16"/>
        <v>0.18</v>
      </c>
      <c r="T71" s="15">
        <v>1</v>
      </c>
      <c r="U71" s="71"/>
      <c r="V71" s="71"/>
      <c r="W71" s="71"/>
      <c r="X71" s="71"/>
      <c r="Y71" s="71"/>
      <c r="Z71" s="71"/>
      <c r="AA71" s="17"/>
      <c r="AB71" s="88"/>
      <c r="AC71" s="71"/>
      <c r="AD71" s="94"/>
      <c r="AE71" s="36"/>
    </row>
    <row r="72" spans="2:31" x14ac:dyDescent="0.2">
      <c r="B72" s="69">
        <v>2020</v>
      </c>
      <c r="C72" s="70"/>
      <c r="D72" s="70"/>
      <c r="E72" s="70"/>
      <c r="F72" s="70"/>
      <c r="G72" s="70">
        <f t="shared" si="11"/>
        <v>0.45</v>
      </c>
      <c r="H72" s="70"/>
      <c r="I72" s="70"/>
      <c r="J72" s="70">
        <f t="shared" si="14"/>
        <v>0.48</v>
      </c>
      <c r="K72" s="70"/>
      <c r="L72" s="71">
        <f t="shared" si="12"/>
        <v>0.5</v>
      </c>
      <c r="M72" s="70"/>
      <c r="N72" s="71">
        <f t="shared" si="13"/>
        <v>0.8666666666666667</v>
      </c>
      <c r="O72" s="71"/>
      <c r="P72" s="70"/>
      <c r="Q72" s="70"/>
      <c r="R72" s="71"/>
      <c r="S72" s="70">
        <f t="shared" si="16"/>
        <v>0.2</v>
      </c>
      <c r="T72" s="70">
        <v>1</v>
      </c>
      <c r="U72" s="70"/>
      <c r="V72" s="95"/>
      <c r="W72" s="95"/>
      <c r="X72" s="95"/>
      <c r="Y72" s="95"/>
      <c r="Z72" s="71"/>
      <c r="AA72" s="71"/>
      <c r="AB72" s="88"/>
      <c r="AC72" s="71"/>
      <c r="AD72" s="94"/>
      <c r="AE72" s="36"/>
    </row>
    <row r="73" spans="2:31" x14ac:dyDescent="0.2">
      <c r="B73" s="96">
        <v>2021</v>
      </c>
      <c r="C73" s="97"/>
      <c r="D73" s="97"/>
      <c r="E73" s="97"/>
      <c r="F73" s="97"/>
      <c r="G73" s="97">
        <f t="shared" ref="G73" si="17">G38/M38</f>
        <v>0.42499999999999999</v>
      </c>
      <c r="H73" s="97"/>
      <c r="I73" s="97"/>
      <c r="J73" s="97">
        <f t="shared" ref="J73" si="18">J38/K38</f>
        <v>0.52</v>
      </c>
      <c r="K73" s="97"/>
      <c r="L73" s="98">
        <f t="shared" ref="L73" si="19">L38/M38</f>
        <v>0.47499999999999998</v>
      </c>
      <c r="M73" s="97"/>
      <c r="N73" s="98">
        <f t="shared" ref="N73" si="20">N38/O38</f>
        <v>0.83333333333333337</v>
      </c>
      <c r="O73" s="98"/>
      <c r="P73" s="97"/>
      <c r="Q73" s="97"/>
      <c r="R73" s="98"/>
      <c r="S73" s="97">
        <f t="shared" ref="S73" si="21">S38/T38</f>
        <v>0.16</v>
      </c>
      <c r="T73" s="97">
        <v>1</v>
      </c>
      <c r="U73" s="97"/>
      <c r="V73" s="99"/>
      <c r="W73" s="99"/>
      <c r="X73" s="99"/>
      <c r="Y73" s="99"/>
      <c r="Z73" s="98"/>
      <c r="AA73" s="98"/>
      <c r="AB73" s="100"/>
      <c r="AC73" s="98"/>
      <c r="AD73" s="101"/>
      <c r="AE73" s="36"/>
    </row>
    <row r="74" spans="2:31" x14ac:dyDescent="0.2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1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219" spans="3:4" x14ac:dyDescent="0.2">
      <c r="C219" s="1" t="s">
        <v>27</v>
      </c>
      <c r="D219" s="1" t="s">
        <v>28</v>
      </c>
    </row>
    <row r="220" spans="3:4" x14ac:dyDescent="0.2">
      <c r="C220" s="1" t="s">
        <v>29</v>
      </c>
      <c r="D220" s="1" t="s">
        <v>55</v>
      </c>
    </row>
    <row r="221" spans="3:4" x14ac:dyDescent="0.2">
      <c r="C221" s="1" t="s">
        <v>30</v>
      </c>
      <c r="D221" s="1" t="s">
        <v>31</v>
      </c>
    </row>
  </sheetData>
  <mergeCells count="2">
    <mergeCell ref="B2:AD2"/>
    <mergeCell ref="B3:AD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G58:G63 P61:P63 R57:S57 P64 AA58:AA63 G50:G56 G64 L64 L49:L56 L58:L63 N40 R40:S40 L57 G57 R41:S48 D49:D56 D40:D48 L41:L48 R59:S63 R49:S56 R64:S64 R58:S58 AA64:AA65 G65:G69 L65:L69 N65:N69 S65:S69 AA66:AA69 P59" unlockedFormula="1"/>
    <ignoredError sqref="N64 N49:N56 N58 P40 N41:N48 N57 N59:N63 P41:P48 P57 P58 P49:P56" formula="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I42" workbookViewId="0">
      <selection activeCell="K40" sqref="K40:K41"/>
    </sheetView>
  </sheetViews>
  <sheetFormatPr baseColWidth="10" defaultColWidth="11.5703125" defaultRowHeight="11.25" x14ac:dyDescent="0.2"/>
  <cols>
    <col min="1" max="1" width="2.85546875" style="1" customWidth="1"/>
    <col min="2" max="2" width="6.5703125" style="1" customWidth="1"/>
    <col min="3" max="3" width="6.42578125" style="1" customWidth="1"/>
    <col min="4" max="4" width="16.5703125" style="1" customWidth="1"/>
    <col min="5" max="5" width="14.42578125" style="1" customWidth="1"/>
    <col min="6" max="6" width="10.7109375" style="1" customWidth="1"/>
    <col min="7" max="7" width="6.5703125" style="1" customWidth="1"/>
    <col min="8" max="8" width="15.140625" style="1" customWidth="1"/>
    <col min="9" max="9" width="7" style="1" customWidth="1"/>
    <col min="10" max="10" width="14.42578125" style="1" customWidth="1"/>
    <col min="11" max="11" width="6.28515625" style="22" customWidth="1"/>
    <col min="12" max="14" width="13.5703125" style="1" customWidth="1"/>
    <col min="15" max="16384" width="11.5703125" style="1"/>
  </cols>
  <sheetData>
    <row r="1" spans="1:15" x14ac:dyDescent="0.2"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</row>
    <row r="2" spans="1:15" ht="12.75" x14ac:dyDescent="0.2">
      <c r="A2" s="4"/>
      <c r="B2" s="102" t="s">
        <v>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6"/>
      <c r="N2" s="106"/>
      <c r="O2" s="36"/>
    </row>
    <row r="3" spans="1:15" ht="12.75" x14ac:dyDescent="0.2">
      <c r="A3" s="4"/>
      <c r="B3" s="102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36"/>
    </row>
    <row r="4" spans="1:15" ht="78.75" x14ac:dyDescent="0.2">
      <c r="A4" s="4"/>
      <c r="B4" s="48" t="s">
        <v>11</v>
      </c>
      <c r="C4" s="49" t="s">
        <v>49</v>
      </c>
      <c r="D4" s="50" t="s">
        <v>44</v>
      </c>
      <c r="E4" s="51" t="s">
        <v>45</v>
      </c>
      <c r="F4" s="52" t="s">
        <v>50</v>
      </c>
      <c r="G4" s="53" t="s">
        <v>46</v>
      </c>
      <c r="H4" s="51" t="s">
        <v>51</v>
      </c>
      <c r="I4" s="53" t="s">
        <v>47</v>
      </c>
      <c r="J4" s="51" t="s">
        <v>52</v>
      </c>
      <c r="K4" s="53" t="s">
        <v>48</v>
      </c>
      <c r="L4" s="76" t="s">
        <v>53</v>
      </c>
      <c r="M4" s="67" t="s">
        <v>12</v>
      </c>
      <c r="N4" s="67" t="s">
        <v>13</v>
      </c>
      <c r="O4" s="36"/>
    </row>
    <row r="5" spans="1:15" s="12" customFormat="1" x14ac:dyDescent="0.2">
      <c r="B5" s="37">
        <v>2004</v>
      </c>
      <c r="C5" s="38"/>
      <c r="D5" s="39"/>
      <c r="E5" s="40">
        <v>1.7</v>
      </c>
      <c r="F5" s="41">
        <v>6</v>
      </c>
      <c r="G5" s="42">
        <v>0.5</v>
      </c>
      <c r="H5" s="43">
        <v>5</v>
      </c>
      <c r="I5" s="42">
        <v>2</v>
      </c>
      <c r="J5" s="43">
        <v>20</v>
      </c>
      <c r="K5" s="42">
        <v>16</v>
      </c>
      <c r="L5" s="77">
        <v>500</v>
      </c>
      <c r="M5" s="80"/>
      <c r="N5" s="80"/>
      <c r="O5" s="35"/>
    </row>
    <row r="6" spans="1:15" s="12" customFormat="1" x14ac:dyDescent="0.2">
      <c r="B6" s="5">
        <v>2005</v>
      </c>
      <c r="C6" s="31"/>
      <c r="D6" s="32"/>
      <c r="E6" s="26">
        <v>1</v>
      </c>
      <c r="F6" s="27">
        <v>6</v>
      </c>
      <c r="G6" s="28">
        <v>0.3</v>
      </c>
      <c r="H6" s="29">
        <v>5</v>
      </c>
      <c r="I6" s="28">
        <v>2</v>
      </c>
      <c r="J6" s="29">
        <v>20</v>
      </c>
      <c r="K6" s="28">
        <v>14</v>
      </c>
      <c r="L6" s="78">
        <v>500</v>
      </c>
      <c r="M6" s="81"/>
      <c r="N6" s="81"/>
      <c r="O6" s="35"/>
    </row>
    <row r="7" spans="1:15" s="12" customFormat="1" x14ac:dyDescent="0.2">
      <c r="B7" s="5">
        <v>2006</v>
      </c>
      <c r="C7" s="33">
        <v>1.32</v>
      </c>
      <c r="D7" s="32">
        <v>1</v>
      </c>
      <c r="E7" s="26">
        <v>1</v>
      </c>
      <c r="F7" s="27">
        <v>6</v>
      </c>
      <c r="G7" s="28">
        <v>0.3</v>
      </c>
      <c r="H7" s="29">
        <v>5</v>
      </c>
      <c r="I7" s="28">
        <v>2</v>
      </c>
      <c r="J7" s="29">
        <v>20</v>
      </c>
      <c r="K7" s="28">
        <v>16</v>
      </c>
      <c r="L7" s="78">
        <v>500</v>
      </c>
      <c r="M7" s="81"/>
      <c r="N7" s="81"/>
      <c r="O7" s="35"/>
    </row>
    <row r="8" spans="1:15" s="12" customFormat="1" x14ac:dyDescent="0.2">
      <c r="B8" s="5">
        <v>2007</v>
      </c>
      <c r="C8" s="34">
        <v>0.7</v>
      </c>
      <c r="D8" s="32">
        <v>1</v>
      </c>
      <c r="E8" s="26">
        <v>0.8</v>
      </c>
      <c r="F8" s="27">
        <v>6</v>
      </c>
      <c r="G8" s="28">
        <v>0.1</v>
      </c>
      <c r="H8" s="29">
        <v>5</v>
      </c>
      <c r="I8" s="28">
        <v>1.9</v>
      </c>
      <c r="J8" s="29">
        <v>20</v>
      </c>
      <c r="K8" s="28">
        <v>9.1999999999999993</v>
      </c>
      <c r="L8" s="78">
        <v>500</v>
      </c>
      <c r="M8" s="81"/>
      <c r="N8" s="81"/>
      <c r="O8" s="35"/>
    </row>
    <row r="9" spans="1:15" s="12" customFormat="1" x14ac:dyDescent="0.2">
      <c r="B9" s="5">
        <v>2008</v>
      </c>
      <c r="C9" s="34">
        <v>0.76</v>
      </c>
      <c r="D9" s="32">
        <v>1</v>
      </c>
      <c r="E9" s="26">
        <v>0.74705955579373806</v>
      </c>
      <c r="F9" s="27">
        <v>6</v>
      </c>
      <c r="G9" s="30">
        <v>0.10416209982501821</v>
      </c>
      <c r="H9" s="29">
        <v>5</v>
      </c>
      <c r="I9" s="30">
        <v>1.2</v>
      </c>
      <c r="J9" s="29">
        <v>20</v>
      </c>
      <c r="K9" s="28">
        <v>7.5</v>
      </c>
      <c r="L9" s="78">
        <v>500</v>
      </c>
      <c r="M9" s="81"/>
      <c r="N9" s="81"/>
      <c r="O9" s="35"/>
    </row>
    <row r="10" spans="1:15" s="12" customFormat="1" x14ac:dyDescent="0.2">
      <c r="B10" s="5">
        <v>2009</v>
      </c>
      <c r="C10" s="9">
        <v>0.96</v>
      </c>
      <c r="D10" s="32">
        <v>1</v>
      </c>
      <c r="E10" s="9">
        <v>0.9</v>
      </c>
      <c r="F10" s="27">
        <v>6</v>
      </c>
      <c r="G10" s="9">
        <v>0.1</v>
      </c>
      <c r="H10" s="29">
        <v>5</v>
      </c>
      <c r="I10" s="9">
        <v>0.9</v>
      </c>
      <c r="J10" s="29">
        <v>20</v>
      </c>
      <c r="K10" s="9">
        <v>10.3</v>
      </c>
      <c r="L10" s="78">
        <v>500</v>
      </c>
      <c r="M10" s="81"/>
      <c r="N10" s="81"/>
      <c r="O10" s="35"/>
    </row>
    <row r="11" spans="1:15" s="12" customFormat="1" x14ac:dyDescent="0.2">
      <c r="B11" s="5">
        <v>2010</v>
      </c>
      <c r="C11" s="9">
        <v>1.18</v>
      </c>
      <c r="D11" s="32">
        <v>1</v>
      </c>
      <c r="E11" s="9">
        <v>0.6</v>
      </c>
      <c r="F11" s="27">
        <v>6</v>
      </c>
      <c r="G11" s="9">
        <v>0.2</v>
      </c>
      <c r="H11" s="29">
        <v>5</v>
      </c>
      <c r="I11" s="9">
        <v>0.6</v>
      </c>
      <c r="J11" s="29">
        <v>20</v>
      </c>
      <c r="K11" s="9">
        <v>12</v>
      </c>
      <c r="L11" s="78">
        <v>500</v>
      </c>
      <c r="M11" s="81"/>
      <c r="N11" s="81"/>
      <c r="O11" s="35"/>
    </row>
    <row r="12" spans="1:15" s="12" customFormat="1" x14ac:dyDescent="0.2">
      <c r="B12" s="5">
        <v>2011</v>
      </c>
      <c r="C12" s="9">
        <v>0.7</v>
      </c>
      <c r="D12" s="75">
        <v>1</v>
      </c>
      <c r="E12" s="9">
        <v>1.2</v>
      </c>
      <c r="F12" s="27">
        <v>6</v>
      </c>
      <c r="G12" s="9">
        <v>0.2</v>
      </c>
      <c r="H12" s="29">
        <v>5</v>
      </c>
      <c r="I12" s="9">
        <v>0.7</v>
      </c>
      <c r="J12" s="29">
        <v>20</v>
      </c>
      <c r="K12" s="9">
        <v>10.9</v>
      </c>
      <c r="L12" s="78">
        <v>500</v>
      </c>
      <c r="M12" s="81"/>
      <c r="N12" s="81"/>
      <c r="O12" s="35"/>
    </row>
    <row r="13" spans="1:15" s="12" customFormat="1" x14ac:dyDescent="0.2">
      <c r="B13" s="5">
        <v>2012</v>
      </c>
      <c r="C13" s="9">
        <v>0.51</v>
      </c>
      <c r="D13" s="75">
        <v>1</v>
      </c>
      <c r="E13" s="9">
        <v>1.3</v>
      </c>
      <c r="F13" s="27">
        <v>6</v>
      </c>
      <c r="G13" s="9">
        <v>0.2</v>
      </c>
      <c r="H13" s="29">
        <v>5</v>
      </c>
      <c r="I13" s="9">
        <v>2.2999999999999998</v>
      </c>
      <c r="J13" s="29">
        <v>20</v>
      </c>
      <c r="K13" s="9"/>
      <c r="L13" s="78">
        <v>500</v>
      </c>
      <c r="M13" s="81"/>
      <c r="N13" s="81"/>
      <c r="O13" s="35"/>
    </row>
    <row r="14" spans="1:15" s="12" customFormat="1" x14ac:dyDescent="0.2">
      <c r="B14" s="5">
        <v>2013</v>
      </c>
      <c r="C14" s="9">
        <v>0.27</v>
      </c>
      <c r="D14" s="75">
        <v>1</v>
      </c>
      <c r="E14" s="9">
        <v>0.6</v>
      </c>
      <c r="F14" s="27">
        <v>6</v>
      </c>
      <c r="G14" s="9">
        <v>0.2</v>
      </c>
      <c r="H14" s="29">
        <v>5</v>
      </c>
      <c r="I14" s="9">
        <v>0.7</v>
      </c>
      <c r="J14" s="29">
        <v>20</v>
      </c>
      <c r="K14" s="9">
        <v>7.2</v>
      </c>
      <c r="L14" s="78">
        <v>500</v>
      </c>
      <c r="M14" s="81"/>
      <c r="N14" s="81"/>
      <c r="O14" s="35"/>
    </row>
    <row r="15" spans="1:15" s="12" customFormat="1" x14ac:dyDescent="0.2">
      <c r="B15" s="5">
        <v>2014</v>
      </c>
      <c r="C15" s="9">
        <v>0.5</v>
      </c>
      <c r="D15" s="75">
        <v>1</v>
      </c>
      <c r="E15" s="9">
        <v>1.4</v>
      </c>
      <c r="F15" s="27">
        <v>6</v>
      </c>
      <c r="G15" s="9">
        <v>0.3</v>
      </c>
      <c r="H15" s="29">
        <v>5</v>
      </c>
      <c r="I15" s="9">
        <v>1.4</v>
      </c>
      <c r="J15" s="29">
        <v>20</v>
      </c>
      <c r="K15" s="9">
        <v>10.3</v>
      </c>
      <c r="L15" s="78">
        <v>500</v>
      </c>
      <c r="M15" s="81"/>
      <c r="N15" s="81"/>
      <c r="O15" s="35"/>
    </row>
    <row r="16" spans="1:15" s="12" customFormat="1" x14ac:dyDescent="0.2">
      <c r="B16" s="5">
        <v>2015</v>
      </c>
      <c r="C16" s="9">
        <v>0.35</v>
      </c>
      <c r="D16" s="75">
        <v>1</v>
      </c>
      <c r="E16" s="9">
        <v>0.5</v>
      </c>
      <c r="F16" s="27">
        <v>6</v>
      </c>
      <c r="G16" s="9">
        <v>0.2</v>
      </c>
      <c r="H16" s="29">
        <v>5</v>
      </c>
      <c r="I16" s="9">
        <v>1.9</v>
      </c>
      <c r="J16" s="29">
        <v>20</v>
      </c>
      <c r="K16" s="9">
        <v>5.6</v>
      </c>
      <c r="L16" s="78">
        <v>500</v>
      </c>
      <c r="M16" s="81"/>
      <c r="N16" s="81"/>
      <c r="O16" s="35"/>
    </row>
    <row r="17" spans="2:15" s="12" customFormat="1" x14ac:dyDescent="0.2">
      <c r="B17" s="5">
        <v>2016</v>
      </c>
      <c r="C17" s="9">
        <v>0.47</v>
      </c>
      <c r="D17" s="75">
        <v>1</v>
      </c>
      <c r="E17" s="9">
        <v>0.8</v>
      </c>
      <c r="F17" s="27">
        <v>6</v>
      </c>
      <c r="G17" s="9">
        <v>0.2</v>
      </c>
      <c r="H17" s="29">
        <v>5</v>
      </c>
      <c r="I17" s="9">
        <v>4.5</v>
      </c>
      <c r="J17" s="29">
        <v>20</v>
      </c>
      <c r="K17" s="9">
        <v>6.5</v>
      </c>
      <c r="L17" s="78">
        <v>500</v>
      </c>
      <c r="M17" s="81">
        <v>6.9</v>
      </c>
      <c r="N17" s="81">
        <v>0.5</v>
      </c>
      <c r="O17" s="35"/>
    </row>
    <row r="18" spans="2:15" s="12" customFormat="1" x14ac:dyDescent="0.2">
      <c r="B18" s="5">
        <v>2017</v>
      </c>
      <c r="C18" s="9">
        <v>0.3</v>
      </c>
      <c r="D18" s="75">
        <v>1</v>
      </c>
      <c r="E18" s="9">
        <v>0.7</v>
      </c>
      <c r="F18" s="27">
        <v>6</v>
      </c>
      <c r="G18" s="9">
        <v>0.1</v>
      </c>
      <c r="H18" s="29">
        <v>5</v>
      </c>
      <c r="I18" s="9">
        <v>0.6</v>
      </c>
      <c r="J18" s="29">
        <v>20</v>
      </c>
      <c r="K18" s="9">
        <v>5.0999999999999996</v>
      </c>
      <c r="L18" s="78">
        <v>500</v>
      </c>
      <c r="M18" s="81">
        <v>3.5</v>
      </c>
      <c r="N18" s="81">
        <v>0.5</v>
      </c>
      <c r="O18" s="35"/>
    </row>
    <row r="19" spans="2:15" s="12" customFormat="1" x14ac:dyDescent="0.2">
      <c r="B19" s="5">
        <v>2018</v>
      </c>
      <c r="C19" s="9">
        <v>0.46</v>
      </c>
      <c r="D19" s="75">
        <v>1</v>
      </c>
      <c r="E19" s="9">
        <v>1.3</v>
      </c>
      <c r="F19" s="27">
        <v>6</v>
      </c>
      <c r="G19" s="9">
        <v>0.4</v>
      </c>
      <c r="H19" s="29">
        <v>5</v>
      </c>
      <c r="I19" s="9">
        <v>3.9</v>
      </c>
      <c r="J19" s="29">
        <v>20</v>
      </c>
      <c r="K19" s="9">
        <v>9.8000000000000007</v>
      </c>
      <c r="L19" s="78">
        <v>500</v>
      </c>
      <c r="M19" s="81">
        <v>8.1999999999999993</v>
      </c>
      <c r="N19" s="81">
        <v>0.9</v>
      </c>
      <c r="O19" s="35"/>
    </row>
    <row r="20" spans="2:15" s="12" customFormat="1" x14ac:dyDescent="0.2">
      <c r="B20" s="5">
        <v>2019</v>
      </c>
      <c r="C20" s="34">
        <v>0.28000000000000003</v>
      </c>
      <c r="D20" s="75">
        <v>1</v>
      </c>
      <c r="E20" s="9">
        <v>1.4</v>
      </c>
      <c r="F20" s="27">
        <v>6</v>
      </c>
      <c r="G20" s="9">
        <v>0.2</v>
      </c>
      <c r="H20" s="29">
        <v>5</v>
      </c>
      <c r="I20" s="9">
        <v>2</v>
      </c>
      <c r="J20" s="29">
        <v>20</v>
      </c>
      <c r="K20" s="9">
        <v>10.5</v>
      </c>
      <c r="L20" s="78">
        <v>500</v>
      </c>
      <c r="M20" s="6"/>
      <c r="N20" s="6"/>
      <c r="O20" s="35"/>
    </row>
    <row r="21" spans="2:15" s="12" customFormat="1" x14ac:dyDescent="0.2">
      <c r="B21" s="5">
        <v>2020</v>
      </c>
      <c r="C21" s="34">
        <v>0.23</v>
      </c>
      <c r="D21" s="75">
        <v>1</v>
      </c>
      <c r="E21" s="9">
        <v>1</v>
      </c>
      <c r="F21" s="27">
        <v>6</v>
      </c>
      <c r="G21" s="9">
        <v>0.2</v>
      </c>
      <c r="H21" s="29">
        <v>5</v>
      </c>
      <c r="I21" s="9">
        <v>1</v>
      </c>
      <c r="J21" s="29">
        <v>20</v>
      </c>
      <c r="K21" s="9">
        <v>8.1</v>
      </c>
      <c r="L21" s="78">
        <v>500</v>
      </c>
      <c r="M21" s="6"/>
      <c r="N21" s="6"/>
      <c r="O21" s="35"/>
    </row>
    <row r="22" spans="2:15" s="12" customFormat="1" x14ac:dyDescent="0.2">
      <c r="B22" s="5">
        <v>2021</v>
      </c>
      <c r="C22" s="107">
        <v>0.27</v>
      </c>
      <c r="D22" s="75">
        <v>1</v>
      </c>
      <c r="E22" s="9">
        <v>0.5</v>
      </c>
      <c r="F22" s="27">
        <v>6</v>
      </c>
      <c r="G22" s="9">
        <v>0.1</v>
      </c>
      <c r="H22" s="29">
        <v>5</v>
      </c>
      <c r="I22" s="9">
        <v>0.6</v>
      </c>
      <c r="J22" s="29">
        <v>20</v>
      </c>
      <c r="K22" s="9">
        <v>4.4000000000000004</v>
      </c>
      <c r="L22" s="78">
        <v>500</v>
      </c>
      <c r="M22" s="6"/>
      <c r="N22" s="6"/>
      <c r="O22" s="35"/>
    </row>
    <row r="23" spans="2:15" s="12" customFormat="1" x14ac:dyDescent="0.2">
      <c r="B23" s="44"/>
      <c r="C23" s="45"/>
      <c r="D23" s="45"/>
      <c r="E23" s="45"/>
      <c r="F23" s="46"/>
      <c r="G23" s="45"/>
      <c r="H23" s="47"/>
      <c r="I23" s="45"/>
      <c r="J23" s="47"/>
      <c r="K23" s="45"/>
      <c r="L23" s="47"/>
      <c r="M23" s="47"/>
      <c r="N23" s="47"/>
      <c r="O23" s="35"/>
    </row>
    <row r="24" spans="2:15" x14ac:dyDescent="0.2">
      <c r="B24" s="14">
        <v>2004</v>
      </c>
      <c r="C24" s="15"/>
      <c r="D24" s="15"/>
      <c r="E24" s="15">
        <f>E5/F5</f>
        <v>0.28333333333333333</v>
      </c>
      <c r="F24" s="15"/>
      <c r="G24" s="15">
        <f>G5/H5</f>
        <v>0.1</v>
      </c>
      <c r="H24" s="17"/>
      <c r="I24" s="15">
        <f>I5/J5</f>
        <v>0.1</v>
      </c>
      <c r="J24" s="15"/>
      <c r="K24" s="15">
        <f>K5/L5</f>
        <v>3.2000000000000001E-2</v>
      </c>
      <c r="L24" s="15">
        <v>1</v>
      </c>
      <c r="M24" s="15"/>
      <c r="N24" s="15"/>
      <c r="O24" s="36"/>
    </row>
    <row r="25" spans="2:15" x14ac:dyDescent="0.2">
      <c r="B25" s="14">
        <v>2005</v>
      </c>
      <c r="C25" s="15"/>
      <c r="D25" s="15"/>
      <c r="E25" s="15">
        <f>E6/F6</f>
        <v>0.16666666666666666</v>
      </c>
      <c r="F25" s="15"/>
      <c r="G25" s="15">
        <f>G6/H6</f>
        <v>0.06</v>
      </c>
      <c r="H25" s="17"/>
      <c r="I25" s="15">
        <f>I6/J6</f>
        <v>0.1</v>
      </c>
      <c r="J25" s="15"/>
      <c r="K25" s="15">
        <f>K6/L6</f>
        <v>2.8000000000000001E-2</v>
      </c>
      <c r="L25" s="15">
        <v>1</v>
      </c>
      <c r="M25" s="15"/>
      <c r="N25" s="15"/>
      <c r="O25" s="36"/>
    </row>
    <row r="26" spans="2:15" x14ac:dyDescent="0.2">
      <c r="B26" s="14">
        <v>2006</v>
      </c>
      <c r="C26" s="15">
        <f>C7/D7</f>
        <v>1.32</v>
      </c>
      <c r="D26" s="15"/>
      <c r="E26" s="15">
        <f>E7/F7</f>
        <v>0.16666666666666666</v>
      </c>
      <c r="F26" s="15"/>
      <c r="G26" s="15">
        <f>G7/H7</f>
        <v>0.06</v>
      </c>
      <c r="H26" s="17"/>
      <c r="I26" s="15">
        <f>I7/J7</f>
        <v>0.1</v>
      </c>
      <c r="J26" s="15"/>
      <c r="K26" s="15">
        <f>K7/L7</f>
        <v>3.2000000000000001E-2</v>
      </c>
      <c r="L26" s="15">
        <v>1</v>
      </c>
      <c r="M26" s="15"/>
      <c r="N26" s="15"/>
      <c r="O26" s="36"/>
    </row>
    <row r="27" spans="2:15" x14ac:dyDescent="0.2">
      <c r="B27" s="14">
        <v>2007</v>
      </c>
      <c r="C27" s="15">
        <f>C8/D8</f>
        <v>0.7</v>
      </c>
      <c r="D27" s="15"/>
      <c r="E27" s="15">
        <f>E8/F8</f>
        <v>0.13333333333333333</v>
      </c>
      <c r="F27" s="15"/>
      <c r="G27" s="15">
        <f>G8/H8</f>
        <v>0.02</v>
      </c>
      <c r="H27" s="17"/>
      <c r="I27" s="15">
        <f>I8/J8</f>
        <v>9.5000000000000001E-2</v>
      </c>
      <c r="J27" s="15"/>
      <c r="K27" s="15">
        <f>K8/L8</f>
        <v>1.84E-2</v>
      </c>
      <c r="L27" s="15">
        <v>1</v>
      </c>
      <c r="M27" s="15"/>
      <c r="N27" s="15"/>
      <c r="O27" s="36"/>
    </row>
    <row r="28" spans="2:15" x14ac:dyDescent="0.2">
      <c r="B28" s="14">
        <v>2008</v>
      </c>
      <c r="C28" s="15">
        <f>C9/D9</f>
        <v>0.76</v>
      </c>
      <c r="D28" s="15"/>
      <c r="E28" s="15">
        <f>E9/F9</f>
        <v>0.12450992596562301</v>
      </c>
      <c r="F28" s="15"/>
      <c r="G28" s="15">
        <f>G9/H9</f>
        <v>2.0832419965003644E-2</v>
      </c>
      <c r="H28" s="17"/>
      <c r="I28" s="15">
        <f>I9/J9</f>
        <v>0.06</v>
      </c>
      <c r="J28" s="15"/>
      <c r="K28" s="15">
        <f>K9/L9</f>
        <v>1.4999999999999999E-2</v>
      </c>
      <c r="L28" s="15">
        <v>1</v>
      </c>
      <c r="M28" s="15"/>
      <c r="N28" s="15"/>
      <c r="O28" s="36"/>
    </row>
    <row r="29" spans="2:15" x14ac:dyDescent="0.2">
      <c r="B29" s="14">
        <v>2009</v>
      </c>
      <c r="C29" s="15">
        <f>C10/D10</f>
        <v>0.96</v>
      </c>
      <c r="D29" s="15"/>
      <c r="E29" s="15">
        <f>E10/F10</f>
        <v>0.15</v>
      </c>
      <c r="F29" s="15"/>
      <c r="G29" s="15">
        <f>G10/H10</f>
        <v>0.02</v>
      </c>
      <c r="H29" s="17"/>
      <c r="I29" s="15">
        <f>I10/J10</f>
        <v>4.4999999999999998E-2</v>
      </c>
      <c r="J29" s="15"/>
      <c r="K29" s="15">
        <f>K10/L10</f>
        <v>2.06E-2</v>
      </c>
      <c r="L29" s="15">
        <v>1</v>
      </c>
      <c r="M29" s="15"/>
      <c r="N29" s="15"/>
      <c r="O29" s="36"/>
    </row>
    <row r="30" spans="2:15" x14ac:dyDescent="0.2">
      <c r="B30" s="14">
        <v>2010</v>
      </c>
      <c r="C30" s="15">
        <f>C11/D11</f>
        <v>1.18</v>
      </c>
      <c r="D30" s="15"/>
      <c r="E30" s="15">
        <f>E11/F11</f>
        <v>9.9999999999999992E-2</v>
      </c>
      <c r="F30" s="15"/>
      <c r="G30" s="15">
        <f>G11/H11</f>
        <v>0.04</v>
      </c>
      <c r="H30" s="17"/>
      <c r="I30" s="15">
        <f>I11/J11</f>
        <v>0.03</v>
      </c>
      <c r="J30" s="15"/>
      <c r="K30" s="15">
        <f>K11/L11</f>
        <v>2.4E-2</v>
      </c>
      <c r="L30" s="15">
        <v>1</v>
      </c>
      <c r="M30" s="15"/>
      <c r="N30" s="15"/>
      <c r="O30" s="36"/>
    </row>
    <row r="31" spans="2:15" x14ac:dyDescent="0.2">
      <c r="B31" s="69">
        <v>2011</v>
      </c>
      <c r="C31" s="15">
        <f>C12/D12</f>
        <v>0.7</v>
      </c>
      <c r="D31" s="15"/>
      <c r="E31" s="15">
        <f>E12/F12</f>
        <v>0.19999999999999998</v>
      </c>
      <c r="F31" s="15"/>
      <c r="G31" s="15">
        <f>G12/H12</f>
        <v>0.04</v>
      </c>
      <c r="H31" s="17"/>
      <c r="I31" s="15">
        <f>I12/J12</f>
        <v>3.4999999999999996E-2</v>
      </c>
      <c r="J31" s="15"/>
      <c r="K31" s="15">
        <f>K12/L12</f>
        <v>2.18E-2</v>
      </c>
      <c r="L31" s="15">
        <v>1</v>
      </c>
      <c r="M31" s="15"/>
      <c r="N31" s="15"/>
      <c r="O31" s="36"/>
    </row>
    <row r="32" spans="2:15" x14ac:dyDescent="0.2">
      <c r="B32" s="69">
        <v>2012</v>
      </c>
      <c r="C32" s="15">
        <f>C13/D13</f>
        <v>0.51</v>
      </c>
      <c r="D32" s="15"/>
      <c r="E32" s="15">
        <f>E13/F13</f>
        <v>0.21666666666666667</v>
      </c>
      <c r="F32" s="15"/>
      <c r="G32" s="15">
        <f>G13/H13</f>
        <v>0.04</v>
      </c>
      <c r="H32" s="17"/>
      <c r="I32" s="15">
        <f>I13/J13</f>
        <v>0.11499999999999999</v>
      </c>
      <c r="J32" s="15"/>
      <c r="K32" s="15"/>
      <c r="L32" s="15">
        <v>1</v>
      </c>
      <c r="M32" s="15"/>
      <c r="N32" s="15"/>
      <c r="O32" s="36"/>
    </row>
    <row r="33" spans="2:15" x14ac:dyDescent="0.2">
      <c r="B33" s="69">
        <v>2013</v>
      </c>
      <c r="C33" s="15">
        <f>C14/D14</f>
        <v>0.27</v>
      </c>
      <c r="D33" s="15"/>
      <c r="E33" s="15">
        <f>E14/F14</f>
        <v>9.9999999999999992E-2</v>
      </c>
      <c r="F33" s="15"/>
      <c r="G33" s="15">
        <f>G14/H14</f>
        <v>0.04</v>
      </c>
      <c r="H33" s="17"/>
      <c r="I33" s="15">
        <f>I14/J14</f>
        <v>3.4999999999999996E-2</v>
      </c>
      <c r="J33" s="15"/>
      <c r="K33" s="15">
        <f t="shared" ref="K33:K41" si="0">K14/L14</f>
        <v>1.44E-2</v>
      </c>
      <c r="L33" s="15">
        <v>1</v>
      </c>
      <c r="M33" s="15"/>
      <c r="N33" s="15"/>
      <c r="O33" s="36"/>
    </row>
    <row r="34" spans="2:15" x14ac:dyDescent="0.2">
      <c r="B34" s="69">
        <v>2014</v>
      </c>
      <c r="C34" s="15">
        <f>C15/D15</f>
        <v>0.5</v>
      </c>
      <c r="D34" s="70"/>
      <c r="E34" s="15">
        <f>E15/F15</f>
        <v>0.23333333333333331</v>
      </c>
      <c r="F34" s="70"/>
      <c r="G34" s="15">
        <f>G15/H15</f>
        <v>0.06</v>
      </c>
      <c r="H34" s="71"/>
      <c r="I34" s="15">
        <f>I15/J15</f>
        <v>6.9999999999999993E-2</v>
      </c>
      <c r="J34" s="70"/>
      <c r="K34" s="15">
        <f t="shared" si="0"/>
        <v>2.06E-2</v>
      </c>
      <c r="L34" s="15">
        <v>1</v>
      </c>
      <c r="M34" s="15"/>
      <c r="N34" s="15"/>
      <c r="O34" s="36"/>
    </row>
    <row r="35" spans="2:15" x14ac:dyDescent="0.2">
      <c r="B35" s="69">
        <v>2015</v>
      </c>
      <c r="C35" s="15">
        <f>C16/D16</f>
        <v>0.35</v>
      </c>
      <c r="D35" s="70"/>
      <c r="E35" s="15">
        <f>E16/F16</f>
        <v>8.3333333333333329E-2</v>
      </c>
      <c r="F35" s="70"/>
      <c r="G35" s="15">
        <f>G16/H16</f>
        <v>0.04</v>
      </c>
      <c r="H35" s="71"/>
      <c r="I35" s="15">
        <f>I16/J16</f>
        <v>9.5000000000000001E-2</v>
      </c>
      <c r="J35" s="70"/>
      <c r="K35" s="15">
        <f t="shared" si="0"/>
        <v>1.12E-2</v>
      </c>
      <c r="L35" s="15">
        <v>1</v>
      </c>
      <c r="M35" s="15"/>
      <c r="N35" s="15"/>
      <c r="O35" s="36"/>
    </row>
    <row r="36" spans="2:15" x14ac:dyDescent="0.2">
      <c r="B36" s="69">
        <v>2016</v>
      </c>
      <c r="C36" s="15">
        <f>C17/D17</f>
        <v>0.47</v>
      </c>
      <c r="D36" s="70"/>
      <c r="E36" s="15">
        <f>E17/F17</f>
        <v>0.13333333333333333</v>
      </c>
      <c r="F36" s="70"/>
      <c r="G36" s="15">
        <f>G17/H17</f>
        <v>0.04</v>
      </c>
      <c r="H36" s="71"/>
      <c r="I36" s="15">
        <f>I17/J17</f>
        <v>0.22500000000000001</v>
      </c>
      <c r="J36" s="70"/>
      <c r="K36" s="15">
        <f t="shared" si="0"/>
        <v>1.2999999999999999E-2</v>
      </c>
      <c r="L36" s="15">
        <v>1</v>
      </c>
      <c r="M36" s="15"/>
      <c r="N36" s="15"/>
      <c r="O36" s="36"/>
    </row>
    <row r="37" spans="2:15" x14ac:dyDescent="0.2">
      <c r="B37" s="69">
        <v>2017</v>
      </c>
      <c r="C37" s="15">
        <f>C18/D18</f>
        <v>0.3</v>
      </c>
      <c r="D37" s="70"/>
      <c r="E37" s="15">
        <f>E18/F18</f>
        <v>0.11666666666666665</v>
      </c>
      <c r="F37" s="70"/>
      <c r="G37" s="15">
        <f>G18/H18</f>
        <v>0.02</v>
      </c>
      <c r="H37" s="71"/>
      <c r="I37" s="15">
        <f>I18/J18</f>
        <v>0.03</v>
      </c>
      <c r="J37" s="70"/>
      <c r="K37" s="15">
        <f t="shared" si="0"/>
        <v>1.0199999999999999E-2</v>
      </c>
      <c r="L37" s="15">
        <v>1</v>
      </c>
      <c r="M37" s="70"/>
      <c r="N37" s="70"/>
      <c r="O37" s="36"/>
    </row>
    <row r="38" spans="2:15" x14ac:dyDescent="0.2">
      <c r="B38" s="69">
        <v>2018</v>
      </c>
      <c r="C38" s="15">
        <f>C19/D19</f>
        <v>0.46</v>
      </c>
      <c r="D38" s="70"/>
      <c r="E38" s="15">
        <f>E19/F19</f>
        <v>0.21666666666666667</v>
      </c>
      <c r="F38" s="70"/>
      <c r="G38" s="15">
        <f>G19/H19</f>
        <v>0.08</v>
      </c>
      <c r="H38" s="71"/>
      <c r="I38" s="15">
        <f>I19/J19</f>
        <v>0.19500000000000001</v>
      </c>
      <c r="J38" s="70"/>
      <c r="K38" s="15">
        <f t="shared" si="0"/>
        <v>1.9600000000000003E-2</v>
      </c>
      <c r="L38" s="15">
        <v>1</v>
      </c>
      <c r="M38" s="70"/>
      <c r="N38" s="70"/>
      <c r="O38" s="36"/>
    </row>
    <row r="39" spans="2:15" x14ac:dyDescent="0.2">
      <c r="B39" s="69">
        <v>2019</v>
      </c>
      <c r="C39" s="15">
        <f>C20/D20</f>
        <v>0.28000000000000003</v>
      </c>
      <c r="D39" s="70"/>
      <c r="E39" s="15">
        <f>E20/F20</f>
        <v>0.23333333333333331</v>
      </c>
      <c r="F39" s="70"/>
      <c r="G39" s="15">
        <f>G20/H20</f>
        <v>0.04</v>
      </c>
      <c r="H39" s="71"/>
      <c r="I39" s="15">
        <f>I20/J20</f>
        <v>0.1</v>
      </c>
      <c r="J39" s="70"/>
      <c r="K39" s="15">
        <f t="shared" si="0"/>
        <v>2.1000000000000001E-2</v>
      </c>
      <c r="L39" s="15">
        <v>1</v>
      </c>
      <c r="M39" s="70"/>
      <c r="N39" s="70"/>
      <c r="O39" s="36"/>
    </row>
    <row r="40" spans="2:15" x14ac:dyDescent="0.2">
      <c r="B40" s="69">
        <v>2020</v>
      </c>
      <c r="C40" s="15">
        <f>C21/D21</f>
        <v>0.23</v>
      </c>
      <c r="D40" s="18"/>
      <c r="E40" s="15">
        <f>E21/F21</f>
        <v>0.16666666666666666</v>
      </c>
      <c r="F40" s="18"/>
      <c r="G40" s="15">
        <f>G21/H21</f>
        <v>0.04</v>
      </c>
      <c r="H40" s="19"/>
      <c r="I40" s="15">
        <f>I21/J21</f>
        <v>0.05</v>
      </c>
      <c r="J40" s="18"/>
      <c r="K40" s="15">
        <f t="shared" si="0"/>
        <v>1.6199999999999999E-2</v>
      </c>
      <c r="L40" s="15">
        <v>1</v>
      </c>
      <c r="M40" s="18"/>
      <c r="N40" s="18"/>
      <c r="O40" s="36"/>
    </row>
    <row r="41" spans="2:15" x14ac:dyDescent="0.2">
      <c r="B41" s="69">
        <v>2020</v>
      </c>
      <c r="C41" s="15">
        <f>C22/D22</f>
        <v>0.27</v>
      </c>
      <c r="D41" s="18"/>
      <c r="E41" s="15">
        <f>E22/F22</f>
        <v>8.3333333333333329E-2</v>
      </c>
      <c r="F41" s="18"/>
      <c r="G41" s="15">
        <f>G22/H22</f>
        <v>0.02</v>
      </c>
      <c r="H41" s="19"/>
      <c r="I41" s="15">
        <f>I22/J22</f>
        <v>0.03</v>
      </c>
      <c r="J41" s="18"/>
      <c r="K41" s="15">
        <f t="shared" si="0"/>
        <v>8.8000000000000005E-3</v>
      </c>
      <c r="L41" s="15">
        <v>1</v>
      </c>
      <c r="M41" s="18"/>
      <c r="N41" s="18"/>
      <c r="O41" s="36"/>
    </row>
    <row r="42" spans="2:15" x14ac:dyDescent="0.2">
      <c r="B42" s="20"/>
      <c r="C42" s="20"/>
      <c r="D42" s="20"/>
      <c r="E42" s="20"/>
      <c r="F42" s="20"/>
      <c r="G42" s="20"/>
      <c r="H42" s="20"/>
      <c r="I42" s="20"/>
      <c r="J42" s="20"/>
      <c r="K42" s="21"/>
      <c r="L42" s="20"/>
      <c r="M42" s="20"/>
      <c r="N42" s="20"/>
    </row>
  </sheetData>
  <mergeCells count="2">
    <mergeCell ref="B2:N2"/>
    <mergeCell ref="B3:N3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26:E31 E24:E25 C26:C35 E32:E37 K24:K31 I26:I31 I24:I25 I32:I37 G26:G31 G24:G25 G32:G37 K33:K37 C36:C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MC 042</vt:lpstr>
      <vt:lpstr>Metalle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2006-04-20T15:54:15Z</cp:lastPrinted>
  <dcterms:created xsi:type="dcterms:W3CDTF">2006-01-18T14:51:26Z</dcterms:created>
  <dcterms:modified xsi:type="dcterms:W3CDTF">2023-01-06T12:07:53Z</dcterms:modified>
</cp:coreProperties>
</file>