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T:\extra\3_12\e_abb\"/>
    </mc:Choice>
  </mc:AlternateContent>
  <bookViews>
    <workbookView xWindow="-15" yWindow="-15" windowWidth="15330" windowHeight="3780"/>
  </bookViews>
  <sheets>
    <sheet name="MC 018" sheetId="4" r:id="rId1"/>
  </sheets>
  <calcPr calcId="162913"/>
</workbook>
</file>

<file path=xl/calcChain.xml><?xml version="1.0" encoding="utf-8"?>
<calcChain xmlns="http://schemas.openxmlformats.org/spreadsheetml/2006/main">
  <c r="K97" i="4" l="1"/>
  <c r="G97" i="4"/>
  <c r="K96" i="4" l="1"/>
  <c r="G96" i="4"/>
  <c r="K95" i="4" l="1"/>
  <c r="G95" i="4"/>
  <c r="K94" i="4" l="1"/>
  <c r="G94" i="4"/>
  <c r="K93" i="4" l="1"/>
  <c r="G93" i="4"/>
  <c r="K92" i="4" l="1"/>
  <c r="G92" i="4"/>
  <c r="K91" i="4" l="1"/>
  <c r="G91" i="4"/>
  <c r="K90" i="4"/>
  <c r="H90" i="4"/>
  <c r="G90" i="4"/>
  <c r="H53" i="4"/>
  <c r="H54" i="4"/>
  <c r="H55" i="4"/>
  <c r="H56" i="4"/>
  <c r="H57" i="4"/>
  <c r="H58" i="4"/>
  <c r="H59" i="4"/>
  <c r="H60" i="4"/>
  <c r="H61" i="4"/>
  <c r="H62" i="4"/>
  <c r="H63" i="4"/>
  <c r="H64" i="4"/>
  <c r="H65" i="4"/>
  <c r="H66" i="4"/>
  <c r="H67" i="4"/>
  <c r="H68" i="4"/>
  <c r="H69" i="4"/>
  <c r="H70" i="4"/>
  <c r="H71" i="4"/>
  <c r="H72" i="4"/>
  <c r="H73" i="4"/>
  <c r="H74" i="4"/>
  <c r="H75" i="4"/>
  <c r="H76" i="4"/>
  <c r="H77" i="4"/>
  <c r="H78" i="4"/>
  <c r="H79" i="4"/>
  <c r="H80" i="4"/>
  <c r="H81" i="4"/>
  <c r="H82" i="4"/>
  <c r="H83" i="4"/>
  <c r="H84" i="4"/>
  <c r="H85" i="4"/>
  <c r="H86" i="4"/>
  <c r="H87" i="4"/>
  <c r="H88" i="4"/>
  <c r="H89" i="4"/>
  <c r="H52" i="4"/>
  <c r="M53" i="4"/>
  <c r="M54" i="4"/>
  <c r="M55" i="4"/>
  <c r="M56" i="4"/>
  <c r="M57" i="4"/>
  <c r="M58" i="4"/>
  <c r="M59" i="4"/>
  <c r="M60" i="4"/>
  <c r="M61" i="4"/>
  <c r="M62" i="4"/>
  <c r="M63" i="4"/>
  <c r="M64" i="4"/>
  <c r="M65" i="4"/>
  <c r="M66" i="4"/>
  <c r="M67" i="4"/>
  <c r="M68" i="4"/>
  <c r="M69" i="4"/>
  <c r="M70" i="4"/>
  <c r="M71" i="4"/>
  <c r="M72" i="4"/>
  <c r="M73" i="4"/>
  <c r="M74" i="4"/>
  <c r="M75" i="4"/>
  <c r="M76" i="4"/>
  <c r="M77" i="4"/>
  <c r="M52" i="4"/>
  <c r="K89" i="4"/>
  <c r="G89" i="4"/>
  <c r="K88" i="4"/>
  <c r="G88" i="4"/>
  <c r="K87" i="4"/>
  <c r="G77" i="4"/>
  <c r="G87" i="4"/>
  <c r="D86" i="4"/>
  <c r="G86" i="4"/>
  <c r="K86" i="4"/>
  <c r="K85" i="4"/>
  <c r="G85" i="4"/>
  <c r="D85" i="4"/>
  <c r="D84" i="4"/>
  <c r="G84" i="4"/>
  <c r="K84" i="4"/>
  <c r="G83" i="4"/>
  <c r="D83" i="4"/>
  <c r="K83" i="4"/>
  <c r="K82" i="4"/>
  <c r="G82" i="4"/>
  <c r="D82" i="4"/>
  <c r="D80" i="4"/>
  <c r="G80" i="4"/>
  <c r="K80" i="4"/>
  <c r="D81" i="4"/>
  <c r="G81" i="4"/>
  <c r="K81" i="4"/>
  <c r="D79" i="4"/>
  <c r="G65" i="4"/>
  <c r="G66" i="4"/>
  <c r="G67" i="4"/>
  <c r="G68" i="4"/>
  <c r="G69" i="4"/>
  <c r="G70" i="4"/>
  <c r="G71" i="4"/>
  <c r="G72" i="4"/>
  <c r="G73" i="4"/>
  <c r="G74" i="4"/>
  <c r="G75" i="4"/>
  <c r="G76" i="4"/>
  <c r="G78" i="4"/>
  <c r="G79" i="4"/>
  <c r="K65" i="4"/>
  <c r="K66" i="4"/>
  <c r="K67" i="4"/>
  <c r="K68" i="4"/>
  <c r="K69" i="4"/>
  <c r="K70" i="4"/>
  <c r="K71" i="4"/>
  <c r="K72" i="4"/>
  <c r="K73" i="4"/>
  <c r="K74" i="4"/>
  <c r="K75" i="4"/>
  <c r="K76" i="4"/>
  <c r="K77" i="4"/>
  <c r="K78" i="4"/>
  <c r="K79" i="4"/>
</calcChain>
</file>

<file path=xl/sharedStrings.xml><?xml version="1.0" encoding="utf-8"?>
<sst xmlns="http://schemas.openxmlformats.org/spreadsheetml/2006/main" count="29" uniqueCount="28">
  <si>
    <t>Messparameter, Angaben in µg/m³</t>
  </si>
  <si>
    <t xml:space="preserve">10823 Berlin, Tempelhof-Schoeneberg, Belziger Straße 52, Gelände Senatsfuhrpark </t>
  </si>
  <si>
    <t>Stickoxide (NOx)</t>
  </si>
  <si>
    <t>Gesamtstaub</t>
  </si>
  <si>
    <t>Datengrundlage für BLUME  MC 018 (Jahresmittelwerte, frueher MP 218)  )</t>
  </si>
  <si>
    <t>Stickstoffmonoxid (NO)</t>
  </si>
  <si>
    <t>O₃</t>
  </si>
  <si>
    <t>NOx</t>
  </si>
  <si>
    <t>NO₂</t>
  </si>
  <si>
    <t>PM₂‚₅</t>
  </si>
  <si>
    <t>PM₁₀</t>
  </si>
  <si>
    <t>SO₂</t>
  </si>
  <si>
    <t>PM₁₀, zulässige Anzahl der Tage mit Überschreitungen des 24h-Grenzwertes (50µg/m³, 35 Überschreitungen/Jahr)</t>
  </si>
  <si>
    <t>NO₂, Anzahl der Überschreitungen des 1h-Wertes von 200µg/m³</t>
  </si>
  <si>
    <t>NO₂, zulässige Anzahl der Überschreitungen des 1h-Grenzwertes 18 Tage/Jahr (ab 1.1.2010)</t>
  </si>
  <si>
    <t>Schwefeldioxid SO₂)</t>
  </si>
  <si>
    <r>
      <t>PM₁₀, Anzahl der Tage mit Überschreitung des 24h-Grenzwert von 50 µg/m</t>
    </r>
    <r>
      <rPr>
        <vertAlign val="superscript"/>
        <sz val="8"/>
        <rFont val="Arial"/>
        <family val="2"/>
      </rPr>
      <t>³</t>
    </r>
  </si>
  <si>
    <t>Titel:</t>
  </si>
  <si>
    <t>Umweltatlas Karte 03_12_1</t>
  </si>
  <si>
    <t>Verfasser:</t>
  </si>
  <si>
    <t>Thema:</t>
  </si>
  <si>
    <t>Entwicklung Luftqualität - Immissionen</t>
  </si>
  <si>
    <t>Senatsverwaltung für Stadtentwicklung und Wohnen Berlin, III D Geodateninfrastruktur, Umweltatlas</t>
  </si>
  <si>
    <t>Stickstoffdioxid (NO₂)</t>
  </si>
  <si>
    <t>PM₁₀ (1.1.2005) und NO₂ (ab 1.1.2010), Jahresgrenzwert zum Gesundheitsschutz, EU-Richtlinie (2008/50/EG)</t>
  </si>
  <si>
    <t>Stickoxide (NOx), kritischer Wert zum Schutz der Vegetation, EU-Richtlinie (2008/50/EG) (von 1999-2009: Grenzwert zum Schutz der Vegetation)</t>
  </si>
  <si>
    <t>Schwefeldioxid (SO₂) kritischer Wert zum Schutz der Vegetation ab 2010, EU-Richtlinie (2008/50/EG) (von 1999-2009: Grenzwert zum Schutz der Vegetation)</t>
  </si>
  <si>
    <t>Kohlenmonoxid (CO)
in mg/m³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</si>
</sst>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vertAlign val="superscript"/>
      <sz val="8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</fills>
  <borders count="16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9"/>
      </bottom>
      <diagonal/>
    </border>
    <border>
      <left style="thin">
        <color indexed="64"/>
      </left>
      <right style="thin">
        <color indexed="64"/>
      </right>
      <top/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9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63">
    <xf numFmtId="0" fontId="0" fillId="0" borderId="0" xfId="0"/>
    <xf numFmtId="164" fontId="2" fillId="0" borderId="1" xfId="0" applyNumberFormat="1" applyFont="1" applyBorder="1" applyAlignment="1">
      <alignment horizontal="left" vertical="top"/>
    </xf>
    <xf numFmtId="164" fontId="2" fillId="0" borderId="2" xfId="0" applyNumberFormat="1" applyFont="1" applyBorder="1" applyAlignment="1">
      <alignment horizontal="left" vertical="top"/>
    </xf>
    <xf numFmtId="0" fontId="2" fillId="0" borderId="1" xfId="0" applyFont="1" applyBorder="1" applyAlignment="1" applyProtection="1">
      <alignment horizontal="left" vertical="top"/>
      <protection locked="0"/>
    </xf>
    <xf numFmtId="0" fontId="2" fillId="0" borderId="3" xfId="0" applyFont="1" applyBorder="1" applyAlignment="1" applyProtection="1">
      <alignment horizontal="left" vertical="top"/>
      <protection locked="0"/>
    </xf>
    <xf numFmtId="164" fontId="2" fillId="0" borderId="3" xfId="0" applyNumberFormat="1" applyFont="1" applyBorder="1" applyAlignment="1" applyProtection="1">
      <alignment horizontal="left" vertical="top"/>
      <protection locked="0"/>
    </xf>
    <xf numFmtId="0" fontId="2" fillId="0" borderId="4" xfId="0" applyFont="1" applyBorder="1" applyAlignment="1" applyProtection="1">
      <alignment horizontal="left" vertical="top"/>
      <protection locked="0"/>
    </xf>
    <xf numFmtId="0" fontId="2" fillId="0" borderId="5" xfId="0" applyFont="1" applyBorder="1" applyAlignment="1" applyProtection="1">
      <alignment horizontal="left" vertical="top"/>
      <protection locked="0"/>
    </xf>
    <xf numFmtId="0" fontId="2" fillId="0" borderId="2" xfId="0" applyFont="1" applyBorder="1" applyAlignment="1" applyProtection="1">
      <alignment horizontal="left" vertical="top"/>
      <protection locked="0"/>
    </xf>
    <xf numFmtId="0" fontId="4" fillId="2" borderId="6" xfId="0" applyFont="1" applyFill="1" applyBorder="1" applyAlignment="1" applyProtection="1">
      <alignment horizontal="left" vertical="top" wrapText="1"/>
      <protection locked="0"/>
    </xf>
    <xf numFmtId="0" fontId="4" fillId="2" borderId="7" xfId="0" applyFont="1" applyFill="1" applyBorder="1" applyAlignment="1" applyProtection="1">
      <alignment horizontal="left" vertical="top" wrapText="1"/>
      <protection locked="0"/>
    </xf>
    <xf numFmtId="0" fontId="4" fillId="2" borderId="8" xfId="0" applyFont="1" applyFill="1" applyBorder="1" applyAlignment="1" applyProtection="1">
      <alignment horizontal="left" vertical="top" wrapText="1"/>
      <protection locked="0"/>
    </xf>
    <xf numFmtId="164" fontId="2" fillId="2" borderId="8" xfId="0" applyNumberFormat="1" applyFont="1" applyFill="1" applyBorder="1" applyAlignment="1" applyProtection="1">
      <alignment horizontal="left" vertical="top" wrapText="1"/>
      <protection locked="0"/>
    </xf>
    <xf numFmtId="164" fontId="2" fillId="2" borderId="8" xfId="0" applyNumberFormat="1" applyFont="1" applyFill="1" applyBorder="1" applyAlignment="1">
      <alignment horizontal="left" vertical="top"/>
    </xf>
    <xf numFmtId="164" fontId="5" fillId="2" borderId="8" xfId="0" applyNumberFormat="1" applyFont="1" applyFill="1" applyBorder="1" applyAlignment="1" applyProtection="1">
      <alignment horizontal="left" vertical="top" wrapText="1"/>
      <protection locked="0"/>
    </xf>
    <xf numFmtId="164" fontId="2" fillId="2" borderId="8" xfId="2" applyNumberFormat="1" applyFont="1" applyFill="1" applyBorder="1" applyAlignment="1">
      <alignment horizontal="left" vertical="top"/>
    </xf>
    <xf numFmtId="9" fontId="2" fillId="0" borderId="1" xfId="0" applyNumberFormat="1" applyFont="1" applyBorder="1" applyAlignment="1" applyProtection="1">
      <alignment horizontal="left" vertical="top"/>
      <protection locked="0"/>
    </xf>
    <xf numFmtId="9" fontId="2" fillId="0" borderId="1" xfId="0" applyNumberFormat="1" applyFont="1" applyFill="1" applyBorder="1" applyAlignment="1" applyProtection="1">
      <alignment horizontal="left" vertical="top"/>
      <protection locked="0"/>
    </xf>
    <xf numFmtId="0" fontId="4" fillId="2" borderId="8" xfId="0" applyNumberFormat="1" applyFont="1" applyFill="1" applyBorder="1" applyAlignment="1" applyProtection="1">
      <alignment horizontal="left" vertical="top" wrapText="1"/>
      <protection locked="0"/>
    </xf>
    <xf numFmtId="9" fontId="2" fillId="2" borderId="8" xfId="0" applyNumberFormat="1" applyFont="1" applyFill="1" applyBorder="1" applyAlignment="1" applyProtection="1">
      <alignment horizontal="left" vertical="top" wrapText="1"/>
      <protection locked="0"/>
    </xf>
    <xf numFmtId="9" fontId="5" fillId="2" borderId="8" xfId="1" applyNumberFormat="1" applyFont="1" applyFill="1" applyBorder="1" applyAlignment="1" applyProtection="1">
      <alignment horizontal="left" vertical="top" wrapText="1"/>
      <protection locked="0"/>
    </xf>
    <xf numFmtId="9" fontId="5" fillId="2" borderId="8" xfId="0" applyNumberFormat="1" applyFont="1" applyFill="1" applyBorder="1" applyAlignment="1" applyProtection="1">
      <alignment horizontal="left" vertical="top" wrapText="1"/>
      <protection locked="0"/>
    </xf>
    <xf numFmtId="0" fontId="2" fillId="0" borderId="9" xfId="0" applyFont="1" applyBorder="1" applyAlignment="1" applyProtection="1">
      <alignment horizontal="left" vertical="top"/>
      <protection locked="0"/>
    </xf>
    <xf numFmtId="164" fontId="2" fillId="0" borderId="9" xfId="0" applyNumberFormat="1" applyFont="1" applyBorder="1" applyAlignment="1" applyProtection="1">
      <alignment horizontal="left" vertical="top"/>
      <protection locked="0"/>
    </xf>
    <xf numFmtId="164" fontId="2" fillId="0" borderId="1" xfId="0" applyNumberFormat="1" applyFont="1" applyBorder="1" applyAlignment="1" applyProtection="1">
      <alignment horizontal="left" vertical="top"/>
      <protection locked="0"/>
    </xf>
    <xf numFmtId="0" fontId="2" fillId="0" borderId="10" xfId="0" applyFont="1" applyBorder="1" applyAlignment="1" applyProtection="1">
      <alignment horizontal="left" vertical="top"/>
      <protection locked="0"/>
    </xf>
    <xf numFmtId="164" fontId="2" fillId="2" borderId="11" xfId="0" applyNumberFormat="1" applyFont="1" applyFill="1" applyBorder="1" applyAlignment="1" applyProtection="1">
      <alignment horizontal="left" vertical="top" wrapText="1"/>
      <protection locked="0"/>
    </xf>
    <xf numFmtId="164" fontId="4" fillId="2" borderId="8" xfId="0" applyNumberFormat="1" applyFont="1" applyFill="1" applyBorder="1" applyAlignment="1" applyProtection="1">
      <alignment horizontal="left" vertical="top" wrapText="1"/>
      <protection locked="0"/>
    </xf>
    <xf numFmtId="49" fontId="4" fillId="2" borderId="11" xfId="0" applyNumberFormat="1" applyFont="1" applyFill="1" applyBorder="1" applyAlignment="1" applyProtection="1">
      <alignment horizontal="left" vertical="top" wrapText="1"/>
      <protection locked="0"/>
    </xf>
    <xf numFmtId="0" fontId="4" fillId="2" borderId="12" xfId="0" applyFont="1" applyFill="1" applyBorder="1" applyAlignment="1" applyProtection="1">
      <alignment horizontal="left" vertical="top" wrapText="1"/>
      <protection locked="0"/>
    </xf>
    <xf numFmtId="9" fontId="5" fillId="2" borderId="12" xfId="0" applyNumberFormat="1" applyFont="1" applyFill="1" applyBorder="1" applyAlignment="1" applyProtection="1">
      <alignment horizontal="left" vertical="top" wrapText="1"/>
      <protection locked="0"/>
    </xf>
    <xf numFmtId="1" fontId="2" fillId="0" borderId="3" xfId="0" applyNumberFormat="1" applyFont="1" applyBorder="1" applyAlignment="1" applyProtection="1">
      <alignment horizontal="left" vertical="top"/>
      <protection locked="0"/>
    </xf>
    <xf numFmtId="1" fontId="2" fillId="2" borderId="8" xfId="0" applyNumberFormat="1" applyFont="1" applyFill="1" applyBorder="1" applyAlignment="1" applyProtection="1">
      <alignment horizontal="left" vertical="top" wrapText="1"/>
      <protection locked="0"/>
    </xf>
    <xf numFmtId="1" fontId="2" fillId="2" borderId="8" xfId="2" applyNumberFormat="1" applyFont="1" applyFill="1" applyBorder="1" applyAlignment="1">
      <alignment horizontal="left" vertical="top"/>
    </xf>
    <xf numFmtId="1" fontId="2" fillId="0" borderId="9" xfId="0" applyNumberFormat="1" applyFont="1" applyBorder="1" applyAlignment="1" applyProtection="1">
      <alignment horizontal="left" vertical="top"/>
      <protection locked="0"/>
    </xf>
    <xf numFmtId="1" fontId="2" fillId="0" borderId="1" xfId="0" applyNumberFormat="1" applyFont="1" applyBorder="1" applyAlignment="1" applyProtection="1">
      <alignment horizontal="left" vertical="top"/>
      <protection locked="0"/>
    </xf>
    <xf numFmtId="1" fontId="4" fillId="2" borderId="8" xfId="0" applyNumberFormat="1" applyFont="1" applyFill="1" applyBorder="1" applyAlignment="1" applyProtection="1">
      <alignment horizontal="left" vertical="top" wrapText="1"/>
      <protection locked="0"/>
    </xf>
    <xf numFmtId="1" fontId="2" fillId="2" borderId="12" xfId="2" applyNumberFormat="1" applyFont="1" applyFill="1" applyBorder="1" applyAlignment="1">
      <alignment horizontal="left" vertical="top"/>
    </xf>
    <xf numFmtId="1" fontId="5" fillId="2" borderId="8" xfId="0" applyNumberFormat="1" applyFont="1" applyFill="1" applyBorder="1" applyAlignment="1" applyProtection="1">
      <alignment horizontal="left" vertical="top" wrapText="1"/>
      <protection locked="0"/>
    </xf>
    <xf numFmtId="1" fontId="2" fillId="2" borderId="8" xfId="0" applyNumberFormat="1" applyFont="1" applyFill="1" applyBorder="1" applyAlignment="1">
      <alignment horizontal="left" vertical="top"/>
    </xf>
    <xf numFmtId="1" fontId="2" fillId="3" borderId="8" xfId="2" applyNumberFormat="1" applyFont="1" applyFill="1" applyBorder="1" applyAlignment="1">
      <alignment horizontal="left" vertical="top"/>
    </xf>
    <xf numFmtId="1" fontId="2" fillId="3" borderId="8" xfId="0" applyNumberFormat="1" applyFont="1" applyFill="1" applyBorder="1" applyAlignment="1">
      <alignment horizontal="left" vertical="top"/>
    </xf>
    <xf numFmtId="9" fontId="5" fillId="3" borderId="8" xfId="1" applyNumberFormat="1" applyFont="1" applyFill="1" applyBorder="1" applyAlignment="1" applyProtection="1">
      <alignment horizontal="left" vertical="top" wrapText="1"/>
      <protection locked="0"/>
    </xf>
    <xf numFmtId="164" fontId="4" fillId="2" borderId="6" xfId="0" applyNumberFormat="1" applyFont="1" applyFill="1" applyBorder="1" applyAlignment="1" applyProtection="1">
      <alignment horizontal="left" vertical="top" wrapText="1"/>
      <protection locked="0"/>
    </xf>
    <xf numFmtId="1" fontId="4" fillId="2" borderId="6" xfId="0" applyNumberFormat="1" applyFont="1" applyFill="1" applyBorder="1" applyAlignment="1" applyProtection="1">
      <alignment horizontal="left" vertical="top" wrapText="1"/>
      <protection locked="0"/>
    </xf>
    <xf numFmtId="1" fontId="2" fillId="2" borderId="6" xfId="0" applyNumberFormat="1" applyFont="1" applyFill="1" applyBorder="1" applyAlignment="1" applyProtection="1">
      <alignment horizontal="left" vertical="top" wrapText="1"/>
      <protection locked="0"/>
    </xf>
    <xf numFmtId="164" fontId="2" fillId="2" borderId="6" xfId="0" applyNumberFormat="1" applyFont="1" applyFill="1" applyBorder="1" applyAlignment="1" applyProtection="1">
      <alignment horizontal="left" vertical="top" wrapText="1"/>
      <protection locked="0"/>
    </xf>
    <xf numFmtId="1" fontId="2" fillId="2" borderId="6" xfId="2" applyNumberFormat="1" applyFont="1" applyFill="1" applyBorder="1" applyAlignment="1">
      <alignment horizontal="left" vertical="top"/>
    </xf>
    <xf numFmtId="9" fontId="2" fillId="0" borderId="2" xfId="0" applyNumberFormat="1" applyFont="1" applyBorder="1" applyAlignment="1" applyProtection="1">
      <alignment horizontal="left" vertical="top"/>
      <protection locked="0"/>
    </xf>
    <xf numFmtId="9" fontId="2" fillId="0" borderId="2" xfId="0" applyNumberFormat="1" applyFont="1" applyFill="1" applyBorder="1" applyAlignment="1" applyProtection="1">
      <alignment horizontal="left" vertical="top"/>
      <protection locked="0"/>
    </xf>
    <xf numFmtId="0" fontId="4" fillId="2" borderId="12" xfId="0" applyNumberFormat="1" applyFont="1" applyFill="1" applyBorder="1" applyAlignment="1" applyProtection="1">
      <alignment horizontal="left" vertical="top" wrapText="1"/>
      <protection locked="0"/>
    </xf>
    <xf numFmtId="9" fontId="2" fillId="2" borderId="12" xfId="0" applyNumberFormat="1" applyFont="1" applyFill="1" applyBorder="1" applyAlignment="1" applyProtection="1">
      <alignment horizontal="left" vertical="top" wrapText="1"/>
      <protection locked="0"/>
    </xf>
    <xf numFmtId="1" fontId="2" fillId="2" borderId="12" xfId="0" applyNumberFormat="1" applyFont="1" applyFill="1" applyBorder="1" applyAlignment="1" applyProtection="1">
      <alignment horizontal="left" vertical="top" wrapText="1"/>
      <protection locked="0"/>
    </xf>
    <xf numFmtId="1" fontId="2" fillId="2" borderId="7" xfId="2" applyNumberFormat="1" applyFont="1" applyFill="1" applyBorder="1" applyAlignment="1">
      <alignment horizontal="left" vertical="top"/>
    </xf>
    <xf numFmtId="164" fontId="2" fillId="2" borderId="14" xfId="0" applyNumberFormat="1" applyFont="1" applyFill="1" applyBorder="1" applyAlignment="1" applyProtection="1">
      <alignment horizontal="left" vertical="top" wrapText="1"/>
      <protection locked="0"/>
    </xf>
    <xf numFmtId="0" fontId="7" fillId="0" borderId="1" xfId="0" applyFont="1" applyBorder="1" applyAlignment="1" applyProtection="1">
      <alignment horizontal="left" vertical="top"/>
      <protection locked="0"/>
    </xf>
    <xf numFmtId="164" fontId="3" fillId="4" borderId="13" xfId="0" applyNumberFormat="1" applyFont="1" applyFill="1" applyBorder="1" applyAlignment="1" applyProtection="1">
      <alignment horizontal="left" vertical="top" wrapText="1"/>
      <protection locked="0"/>
    </xf>
    <xf numFmtId="0" fontId="0" fillId="0" borderId="0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" fillId="2" borderId="15" xfId="0" applyNumberFormat="1" applyFont="1" applyFill="1" applyBorder="1" applyAlignment="1" applyProtection="1">
      <alignment horizontal="left" vertical="top" wrapText="1"/>
      <protection locked="0"/>
    </xf>
    <xf numFmtId="9" fontId="2" fillId="2" borderId="15" xfId="0" applyNumberFormat="1" applyFont="1" applyFill="1" applyBorder="1" applyAlignment="1" applyProtection="1">
      <alignment horizontal="left" vertical="top" wrapText="1"/>
      <protection locked="0"/>
    </xf>
    <xf numFmtId="1" fontId="2" fillId="2" borderId="15" xfId="0" applyNumberFormat="1" applyFont="1" applyFill="1" applyBorder="1" applyAlignment="1" applyProtection="1">
      <alignment horizontal="left" vertical="top" wrapText="1"/>
      <protection locked="0"/>
    </xf>
    <xf numFmtId="9" fontId="5" fillId="2" borderId="15" xfId="0" applyNumberFormat="1" applyFont="1" applyFill="1" applyBorder="1" applyAlignment="1" applyProtection="1">
      <alignment horizontal="left" vertical="top" wrapText="1"/>
      <protection locked="0"/>
    </xf>
  </cellXfs>
  <cellStyles count="3">
    <cellStyle name="Prozent" xfId="1" builtinId="5"/>
    <cellStyle name="Standard" xfId="0" builtinId="0"/>
    <cellStyle name="Standard_black_Smoke_Ruß" xfId="2"/>
  </cellStyles>
  <dxfs count="1"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9624060150375938E-2"/>
          <c:y val="0.10565110565110565"/>
          <c:w val="0.61002506265664158"/>
          <c:h val="0.72481572481572487"/>
        </c:manualLayout>
      </c:layout>
      <c:lineChart>
        <c:grouping val="standard"/>
        <c:varyColors val="0"/>
        <c:ser>
          <c:idx val="2"/>
          <c:order val="0"/>
          <c:tx>
            <c:strRef>
              <c:f>'MC 018'!$C$4</c:f>
              <c:strCache>
                <c:ptCount val="1"/>
                <c:pt idx="0">
                  <c:v>Gesamtstaub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'MC 018'!$B$5:$B$50</c15:sqref>
                  </c15:fullRef>
                </c:ext>
              </c:extLst>
              <c:f>'MC 018'!$B$17:$B$50</c:f>
              <c:numCache>
                <c:formatCode>General</c:formatCode>
                <c:ptCount val="34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  <c:pt idx="29">
                  <c:v>2017</c:v>
                </c:pt>
                <c:pt idx="30">
                  <c:v>2018</c:v>
                </c:pt>
                <c:pt idx="31">
                  <c:v>2019</c:v>
                </c:pt>
                <c:pt idx="32">
                  <c:v>2020</c:v>
                </c:pt>
                <c:pt idx="33">
                  <c:v>2021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'MC 018'!$C$5:$C$50</c15:sqref>
                  </c15:fullRef>
                </c:ext>
              </c:extLst>
              <c:f>'MC 018'!$C$17:$C$50</c:f>
              <c:numCache>
                <c:formatCode>0.0</c:formatCode>
                <c:ptCount val="34"/>
                <c:pt idx="0" formatCode="0">
                  <c:v>83</c:v>
                </c:pt>
                <c:pt idx="1" formatCode="0">
                  <c:v>94</c:v>
                </c:pt>
                <c:pt idx="2" formatCode="0">
                  <c:v>73</c:v>
                </c:pt>
                <c:pt idx="3" formatCode="0">
                  <c:v>73</c:v>
                </c:pt>
                <c:pt idx="4" formatCode="0">
                  <c:v>60</c:v>
                </c:pt>
                <c:pt idx="5" formatCode="0">
                  <c:v>59</c:v>
                </c:pt>
                <c:pt idx="6" formatCode="0">
                  <c:v>50</c:v>
                </c:pt>
                <c:pt idx="7" formatCode="0">
                  <c:v>48</c:v>
                </c:pt>
                <c:pt idx="8" formatCode="0">
                  <c:v>51</c:v>
                </c:pt>
                <c:pt idx="9" formatCode="0">
                  <c:v>43</c:v>
                </c:pt>
                <c:pt idx="10" formatCode="0">
                  <c:v>36</c:v>
                </c:pt>
                <c:pt idx="11" formatCode="0">
                  <c:v>34</c:v>
                </c:pt>
                <c:pt idx="12" formatCode="0">
                  <c:v>31</c:v>
                </c:pt>
                <c:pt idx="13" formatCode="0">
                  <c:v>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F92-4FCB-B89F-B0DE85A3DF80}"/>
            </c:ext>
          </c:extLst>
        </c:ser>
        <c:ser>
          <c:idx val="3"/>
          <c:order val="1"/>
          <c:tx>
            <c:strRef>
              <c:f>'MC 018'!$D$4</c:f>
              <c:strCache>
                <c:ptCount val="1"/>
                <c:pt idx="0">
                  <c:v>PM₁₀</c:v>
                </c:pt>
              </c:strCache>
            </c:strRef>
          </c:tx>
          <c:spPr>
            <a:ln w="25400">
              <a:solidFill>
                <a:srgbClr val="00FF00"/>
              </a:solidFill>
              <a:prstDash val="solid"/>
            </a:ln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'MC 018'!$B$5:$B$50</c15:sqref>
                  </c15:fullRef>
                </c:ext>
              </c:extLst>
              <c:f>'MC 018'!$B$17:$B$50</c:f>
              <c:numCache>
                <c:formatCode>General</c:formatCode>
                <c:ptCount val="34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  <c:pt idx="29">
                  <c:v>2017</c:v>
                </c:pt>
                <c:pt idx="30">
                  <c:v>2018</c:v>
                </c:pt>
                <c:pt idx="31">
                  <c:v>2019</c:v>
                </c:pt>
                <c:pt idx="32">
                  <c:v>2020</c:v>
                </c:pt>
                <c:pt idx="33">
                  <c:v>2021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'MC 018'!$D$5:$D$50</c15:sqref>
                  </c15:fullRef>
                </c:ext>
              </c:extLst>
              <c:f>'MC 018'!$D$17:$D$50</c:f>
              <c:numCache>
                <c:formatCode>0.0</c:formatCode>
                <c:ptCount val="34"/>
                <c:pt idx="15" formatCode="0">
                  <c:v>30</c:v>
                </c:pt>
                <c:pt idx="16" formatCode="0">
                  <c:v>24</c:v>
                </c:pt>
                <c:pt idx="17" formatCode="0">
                  <c:v>25</c:v>
                </c:pt>
                <c:pt idx="18" formatCode="0">
                  <c:v>27</c:v>
                </c:pt>
                <c:pt idx="19" formatCode="0">
                  <c:v>22</c:v>
                </c:pt>
                <c:pt idx="20" formatCode="0">
                  <c:v>22</c:v>
                </c:pt>
                <c:pt idx="21" formatCode="0">
                  <c:v>25</c:v>
                </c:pt>
                <c:pt idx="22" formatCode="0">
                  <c:v>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F92-4FCB-B89F-B0DE85A3DF80}"/>
            </c:ext>
          </c:extLst>
        </c:ser>
        <c:ser>
          <c:idx val="0"/>
          <c:order val="2"/>
          <c:tx>
            <c:strRef>
              <c:f>'MC 018'!$G$4</c:f>
              <c:strCache>
                <c:ptCount val="1"/>
                <c:pt idx="0">
                  <c:v>Stickstoffdioxid (NO₂)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'MC 018'!$B$5:$B$50</c15:sqref>
                  </c15:fullRef>
                </c:ext>
              </c:extLst>
              <c:f>'MC 018'!$B$17:$B$50</c:f>
              <c:numCache>
                <c:formatCode>General</c:formatCode>
                <c:ptCount val="34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  <c:pt idx="29">
                  <c:v>2017</c:v>
                </c:pt>
                <c:pt idx="30">
                  <c:v>2018</c:v>
                </c:pt>
                <c:pt idx="31">
                  <c:v>2019</c:v>
                </c:pt>
                <c:pt idx="32">
                  <c:v>2020</c:v>
                </c:pt>
                <c:pt idx="33">
                  <c:v>2021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'MC 018'!$G$5:$G$50</c15:sqref>
                  </c15:fullRef>
                </c:ext>
              </c:extLst>
              <c:f>'MC 018'!$G$17:$G$50</c:f>
              <c:numCache>
                <c:formatCode>0.0</c:formatCode>
                <c:ptCount val="34"/>
                <c:pt idx="1" formatCode="0">
                  <c:v>43</c:v>
                </c:pt>
                <c:pt idx="2" formatCode="0">
                  <c:v>38</c:v>
                </c:pt>
                <c:pt idx="3" formatCode="0">
                  <c:v>42</c:v>
                </c:pt>
                <c:pt idx="4" formatCode="0">
                  <c:v>36</c:v>
                </c:pt>
                <c:pt idx="5" formatCode="0">
                  <c:v>35</c:v>
                </c:pt>
                <c:pt idx="6" formatCode="0">
                  <c:v>34</c:v>
                </c:pt>
                <c:pt idx="7" formatCode="0">
                  <c:v>32</c:v>
                </c:pt>
                <c:pt idx="8" formatCode="0">
                  <c:v>36</c:v>
                </c:pt>
                <c:pt idx="9" formatCode="0">
                  <c:v>34</c:v>
                </c:pt>
                <c:pt idx="10" formatCode="0">
                  <c:v>31</c:v>
                </c:pt>
                <c:pt idx="11" formatCode="0">
                  <c:v>36</c:v>
                </c:pt>
                <c:pt idx="12" formatCode="0">
                  <c:v>31</c:v>
                </c:pt>
                <c:pt idx="13" formatCode="0">
                  <c:v>30</c:v>
                </c:pt>
                <c:pt idx="14" formatCode="0">
                  <c:v>29</c:v>
                </c:pt>
                <c:pt idx="15" formatCode="0">
                  <c:v>31</c:v>
                </c:pt>
                <c:pt idx="16" formatCode="0">
                  <c:v>29</c:v>
                </c:pt>
                <c:pt idx="17" formatCode="0">
                  <c:v>29</c:v>
                </c:pt>
                <c:pt idx="18" formatCode="0">
                  <c:v>32</c:v>
                </c:pt>
                <c:pt idx="19" formatCode="0">
                  <c:v>27</c:v>
                </c:pt>
                <c:pt idx="20" formatCode="0">
                  <c:v>27</c:v>
                </c:pt>
                <c:pt idx="21" formatCode="0">
                  <c:v>28</c:v>
                </c:pt>
                <c:pt idx="22" formatCode="0">
                  <c:v>30</c:v>
                </c:pt>
                <c:pt idx="23" formatCode="0">
                  <c:v>29</c:v>
                </c:pt>
                <c:pt idx="24" formatCode="0">
                  <c:v>27</c:v>
                </c:pt>
                <c:pt idx="25" formatCode="0">
                  <c:v>27</c:v>
                </c:pt>
                <c:pt idx="26" formatCode="0">
                  <c:v>27</c:v>
                </c:pt>
                <c:pt idx="27" formatCode="0">
                  <c:v>26</c:v>
                </c:pt>
                <c:pt idx="28" formatCode="0">
                  <c:v>26</c:v>
                </c:pt>
                <c:pt idx="29" formatCode="0">
                  <c:v>24</c:v>
                </c:pt>
                <c:pt idx="30" formatCode="0">
                  <c:v>25</c:v>
                </c:pt>
                <c:pt idx="31" formatCode="0">
                  <c:v>21</c:v>
                </c:pt>
                <c:pt idx="32" formatCode="0">
                  <c:v>18</c:v>
                </c:pt>
                <c:pt idx="33" formatCode="0">
                  <c:v>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F92-4FCB-B89F-B0DE85A3DF80}"/>
            </c:ext>
          </c:extLst>
        </c:ser>
        <c:ser>
          <c:idx val="4"/>
          <c:order val="3"/>
          <c:tx>
            <c:strRef>
              <c:f>'MC 018'!$H$4</c:f>
              <c:strCache>
                <c:ptCount val="1"/>
                <c:pt idx="0">
                  <c:v>PM₁₀ (1.1.2005) und NO₂ (ab 1.1.2010), Jahresgrenzwert zum Gesundheitsschutz, EU-Richtlinie (2008/50/EG)</c:v>
                </c:pt>
              </c:strCache>
            </c:strRef>
          </c:tx>
          <c:spPr>
            <a:ln w="25400">
              <a:solidFill>
                <a:srgbClr val="00FF00"/>
              </a:solidFill>
              <a:prstDash val="lgDash"/>
            </a:ln>
          </c:spPr>
          <c:marker>
            <c:symbol val="dot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'MC 018'!$B$5:$B$50</c15:sqref>
                  </c15:fullRef>
                </c:ext>
              </c:extLst>
              <c:f>'MC 018'!$B$17:$B$50</c:f>
              <c:numCache>
                <c:formatCode>General</c:formatCode>
                <c:ptCount val="34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  <c:pt idx="29">
                  <c:v>2017</c:v>
                </c:pt>
                <c:pt idx="30">
                  <c:v>2018</c:v>
                </c:pt>
                <c:pt idx="31">
                  <c:v>2019</c:v>
                </c:pt>
                <c:pt idx="32">
                  <c:v>2020</c:v>
                </c:pt>
                <c:pt idx="33">
                  <c:v>2021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'MC 018'!$H$5:$H$50</c15:sqref>
                  </c15:fullRef>
                </c:ext>
              </c:extLst>
              <c:f>'MC 018'!$H$17:$H$50</c:f>
              <c:numCache>
                <c:formatCode>0</c:formatCode>
                <c:ptCount val="34"/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  <c:pt idx="7">
                  <c:v>40</c:v>
                </c:pt>
                <c:pt idx="8">
                  <c:v>40</c:v>
                </c:pt>
                <c:pt idx="9">
                  <c:v>40</c:v>
                </c:pt>
                <c:pt idx="10">
                  <c:v>40</c:v>
                </c:pt>
                <c:pt idx="11">
                  <c:v>40</c:v>
                </c:pt>
                <c:pt idx="12">
                  <c:v>40</c:v>
                </c:pt>
                <c:pt idx="13">
                  <c:v>40</c:v>
                </c:pt>
                <c:pt idx="14">
                  <c:v>40</c:v>
                </c:pt>
                <c:pt idx="15">
                  <c:v>40</c:v>
                </c:pt>
                <c:pt idx="16">
                  <c:v>40</c:v>
                </c:pt>
                <c:pt idx="17">
                  <c:v>40</c:v>
                </c:pt>
                <c:pt idx="18">
                  <c:v>40</c:v>
                </c:pt>
                <c:pt idx="19">
                  <c:v>40</c:v>
                </c:pt>
                <c:pt idx="20">
                  <c:v>40</c:v>
                </c:pt>
                <c:pt idx="21">
                  <c:v>40</c:v>
                </c:pt>
                <c:pt idx="22">
                  <c:v>40</c:v>
                </c:pt>
                <c:pt idx="23">
                  <c:v>40</c:v>
                </c:pt>
                <c:pt idx="24">
                  <c:v>40</c:v>
                </c:pt>
                <c:pt idx="25">
                  <c:v>40</c:v>
                </c:pt>
                <c:pt idx="26">
                  <c:v>40</c:v>
                </c:pt>
                <c:pt idx="27">
                  <c:v>40</c:v>
                </c:pt>
                <c:pt idx="28">
                  <c:v>40</c:v>
                </c:pt>
                <c:pt idx="29">
                  <c:v>40</c:v>
                </c:pt>
                <c:pt idx="30">
                  <c:v>40</c:v>
                </c:pt>
                <c:pt idx="31">
                  <c:v>40</c:v>
                </c:pt>
                <c:pt idx="32">
                  <c:v>40</c:v>
                </c:pt>
                <c:pt idx="33">
                  <c:v>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F92-4FCB-B89F-B0DE85A3DF80}"/>
            </c:ext>
          </c:extLst>
        </c:ser>
        <c:ser>
          <c:idx val="5"/>
          <c:order val="4"/>
          <c:tx>
            <c:strRef>
              <c:f>'MC 018'!$K$4</c:f>
              <c:strCache>
                <c:ptCount val="1"/>
                <c:pt idx="0">
                  <c:v>Stickoxide (NOx)</c:v>
                </c:pt>
              </c:strCache>
            </c:strRef>
          </c:tx>
          <c:spPr>
            <a:ln w="25400">
              <a:solidFill>
                <a:srgbClr val="800000"/>
              </a:solidFill>
              <a:prstDash val="solid"/>
            </a:ln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'MC 018'!$B$5:$B$50</c15:sqref>
                  </c15:fullRef>
                </c:ext>
              </c:extLst>
              <c:f>'MC 018'!$B$17:$B$50</c:f>
              <c:numCache>
                <c:formatCode>General</c:formatCode>
                <c:ptCount val="34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  <c:pt idx="29">
                  <c:v>2017</c:v>
                </c:pt>
                <c:pt idx="30">
                  <c:v>2018</c:v>
                </c:pt>
                <c:pt idx="31">
                  <c:v>2019</c:v>
                </c:pt>
                <c:pt idx="32">
                  <c:v>2020</c:v>
                </c:pt>
                <c:pt idx="33">
                  <c:v>2021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'MC 018'!$K$5:$K$50</c15:sqref>
                  </c15:fullRef>
                </c:ext>
              </c:extLst>
              <c:f>'MC 018'!$K$17:$K$50</c:f>
              <c:numCache>
                <c:formatCode>0</c:formatCode>
                <c:ptCount val="34"/>
                <c:pt idx="1">
                  <c:v>81</c:v>
                </c:pt>
                <c:pt idx="2">
                  <c:v>67</c:v>
                </c:pt>
                <c:pt idx="3">
                  <c:v>74</c:v>
                </c:pt>
                <c:pt idx="4">
                  <c:v>64</c:v>
                </c:pt>
                <c:pt idx="5">
                  <c:v>59</c:v>
                </c:pt>
                <c:pt idx="6">
                  <c:v>58</c:v>
                </c:pt>
                <c:pt idx="7">
                  <c:v>57</c:v>
                </c:pt>
                <c:pt idx="8">
                  <c:v>60</c:v>
                </c:pt>
                <c:pt idx="9">
                  <c:v>60</c:v>
                </c:pt>
                <c:pt idx="10">
                  <c:v>51</c:v>
                </c:pt>
                <c:pt idx="11">
                  <c:v>54</c:v>
                </c:pt>
                <c:pt idx="12">
                  <c:v>49</c:v>
                </c:pt>
                <c:pt idx="13">
                  <c:v>46</c:v>
                </c:pt>
                <c:pt idx="14">
                  <c:v>43</c:v>
                </c:pt>
                <c:pt idx="15">
                  <c:v>46</c:v>
                </c:pt>
                <c:pt idx="16">
                  <c:v>42</c:v>
                </c:pt>
                <c:pt idx="17">
                  <c:v>42</c:v>
                </c:pt>
                <c:pt idx="18">
                  <c:v>45</c:v>
                </c:pt>
                <c:pt idx="19">
                  <c:v>37</c:v>
                </c:pt>
                <c:pt idx="20">
                  <c:v>37</c:v>
                </c:pt>
                <c:pt idx="21">
                  <c:v>41</c:v>
                </c:pt>
                <c:pt idx="22">
                  <c:v>41</c:v>
                </c:pt>
                <c:pt idx="23">
                  <c:v>42</c:v>
                </c:pt>
                <c:pt idx="24">
                  <c:v>40</c:v>
                </c:pt>
                <c:pt idx="25">
                  <c:v>36</c:v>
                </c:pt>
                <c:pt idx="26">
                  <c:v>39</c:v>
                </c:pt>
                <c:pt idx="27">
                  <c:v>37</c:v>
                </c:pt>
                <c:pt idx="28">
                  <c:v>37</c:v>
                </c:pt>
                <c:pt idx="29">
                  <c:v>33</c:v>
                </c:pt>
                <c:pt idx="30">
                  <c:v>33</c:v>
                </c:pt>
                <c:pt idx="31">
                  <c:v>28</c:v>
                </c:pt>
                <c:pt idx="32">
                  <c:v>23</c:v>
                </c:pt>
                <c:pt idx="33">
                  <c:v>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F92-4FCB-B89F-B0DE85A3DF80}"/>
            </c:ext>
          </c:extLst>
        </c:ser>
        <c:ser>
          <c:idx val="1"/>
          <c:order val="5"/>
          <c:tx>
            <c:strRef>
              <c:f>'MC 018'!$L$4</c:f>
              <c:strCache>
                <c:ptCount val="1"/>
                <c:pt idx="0">
                  <c:v>Stickoxide (NOx), kritischer Wert zum Schutz der Vegetation, EU-Richtlinie (2008/50/EG) (von 1999-2009: Grenzwert zum Schutz der Vegetation)</c:v>
                </c:pt>
              </c:strCache>
            </c:strRef>
          </c:tx>
          <c:spPr>
            <a:ln w="25400">
              <a:solidFill>
                <a:srgbClr val="993300"/>
              </a:solidFill>
              <a:prstDash val="sysDash"/>
            </a:ln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'MC 018'!$B$5:$B$50</c15:sqref>
                  </c15:fullRef>
                </c:ext>
              </c:extLst>
              <c:f>'MC 018'!$B$17:$B$50</c:f>
              <c:numCache>
                <c:formatCode>General</c:formatCode>
                <c:ptCount val="34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  <c:pt idx="29">
                  <c:v>2017</c:v>
                </c:pt>
                <c:pt idx="30">
                  <c:v>2018</c:v>
                </c:pt>
                <c:pt idx="31">
                  <c:v>2019</c:v>
                </c:pt>
                <c:pt idx="32">
                  <c:v>2020</c:v>
                </c:pt>
                <c:pt idx="33">
                  <c:v>2021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'MC 018'!$L$5:$L$50</c15:sqref>
                  </c15:fullRef>
                </c:ext>
              </c:extLst>
              <c:f>'MC 018'!$L$17:$L$50</c:f>
              <c:numCache>
                <c:formatCode>0</c:formatCode>
                <c:ptCount val="34"/>
                <c:pt idx="1">
                  <c:v>30</c:v>
                </c:pt>
                <c:pt idx="2">
                  <c:v>30</c:v>
                </c:pt>
                <c:pt idx="3">
                  <c:v>30</c:v>
                </c:pt>
                <c:pt idx="4">
                  <c:v>30</c:v>
                </c:pt>
                <c:pt idx="5">
                  <c:v>30</c:v>
                </c:pt>
                <c:pt idx="6">
                  <c:v>30</c:v>
                </c:pt>
                <c:pt idx="7">
                  <c:v>30</c:v>
                </c:pt>
                <c:pt idx="8">
                  <c:v>30</c:v>
                </c:pt>
                <c:pt idx="9">
                  <c:v>30</c:v>
                </c:pt>
                <c:pt idx="10">
                  <c:v>30</c:v>
                </c:pt>
                <c:pt idx="11">
                  <c:v>30</c:v>
                </c:pt>
                <c:pt idx="12">
                  <c:v>30</c:v>
                </c:pt>
                <c:pt idx="13">
                  <c:v>30</c:v>
                </c:pt>
                <c:pt idx="14">
                  <c:v>30</c:v>
                </c:pt>
                <c:pt idx="15">
                  <c:v>30</c:v>
                </c:pt>
                <c:pt idx="16">
                  <c:v>30</c:v>
                </c:pt>
                <c:pt idx="17">
                  <c:v>30</c:v>
                </c:pt>
                <c:pt idx="18">
                  <c:v>30</c:v>
                </c:pt>
                <c:pt idx="19">
                  <c:v>30</c:v>
                </c:pt>
                <c:pt idx="20">
                  <c:v>30</c:v>
                </c:pt>
                <c:pt idx="21">
                  <c:v>30</c:v>
                </c:pt>
                <c:pt idx="22">
                  <c:v>30</c:v>
                </c:pt>
                <c:pt idx="23">
                  <c:v>30</c:v>
                </c:pt>
                <c:pt idx="24">
                  <c:v>30</c:v>
                </c:pt>
                <c:pt idx="25">
                  <c:v>30</c:v>
                </c:pt>
                <c:pt idx="26">
                  <c:v>30</c:v>
                </c:pt>
                <c:pt idx="27">
                  <c:v>30</c:v>
                </c:pt>
                <c:pt idx="28">
                  <c:v>30</c:v>
                </c:pt>
                <c:pt idx="29">
                  <c:v>30</c:v>
                </c:pt>
                <c:pt idx="30">
                  <c:v>30</c:v>
                </c:pt>
                <c:pt idx="31">
                  <c:v>30</c:v>
                </c:pt>
                <c:pt idx="32">
                  <c:v>30</c:v>
                </c:pt>
                <c:pt idx="33">
                  <c:v>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F92-4FCB-B89F-B0DE85A3DF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0400384"/>
        <c:axId val="40401920"/>
      </c:lineChart>
      <c:catAx>
        <c:axId val="404003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0401920"/>
        <c:crossesAt val="0"/>
        <c:auto val="1"/>
        <c:lblAlgn val="ctr"/>
        <c:lblOffset val="100"/>
        <c:tickLblSkip val="2"/>
        <c:tickMarkSkip val="1"/>
        <c:noMultiLvlLbl val="0"/>
      </c:catAx>
      <c:valAx>
        <c:axId val="40401920"/>
        <c:scaling>
          <c:orientation val="minMax"/>
          <c:max val="1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µg/m³</a:t>
                </a:r>
              </a:p>
            </c:rich>
          </c:tx>
          <c:layout>
            <c:manualLayout>
              <c:xMode val="edge"/>
              <c:yMode val="edge"/>
              <c:x val="1.9548833928798547E-2"/>
              <c:y val="3.1941171146710114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0400384"/>
        <c:crosses val="autoZero"/>
        <c:crossBetween val="between"/>
        <c:majorUnit val="25"/>
        <c:minorUnit val="5"/>
      </c:valAx>
      <c:spPr>
        <a:solidFill>
          <a:srgbClr val="FFFFFF"/>
        </a:solidFill>
        <a:ln w="3175">
          <a:solidFill>
            <a:srgbClr val="333333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7489033033866364"/>
          <c:y val="1.2413793103448277E-2"/>
          <c:w val="0.31101344710765777"/>
          <c:h val="0.95724337044076391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5940683167832136E-2"/>
          <c:y val="8.5710711942257212E-2"/>
          <c:w val="0.6355152377832255"/>
          <c:h val="0.76531900802119357"/>
        </c:manualLayout>
      </c:layout>
      <c:lineChart>
        <c:grouping val="standard"/>
        <c:varyColors val="0"/>
        <c:ser>
          <c:idx val="0"/>
          <c:order val="0"/>
          <c:tx>
            <c:strRef>
              <c:f>'MC 018'!$D$4</c:f>
              <c:strCache>
                <c:ptCount val="1"/>
                <c:pt idx="0">
                  <c:v>PM₁₀</c:v>
                </c:pt>
              </c:strCache>
            </c:strRef>
          </c:tx>
          <c:spPr>
            <a:ln w="25400">
              <a:solidFill>
                <a:srgbClr val="00FF00"/>
              </a:solidFill>
              <a:prstDash val="solid"/>
            </a:ln>
          </c:spPr>
          <c:marker>
            <c:symbol val="none"/>
          </c:marker>
          <c:cat>
            <c:numRef>
              <c:f>'MC 018'!$B$52:$B$97</c:f>
              <c:numCache>
                <c:formatCode>General</c:formatCode>
                <c:ptCount val="46"/>
                <c:pt idx="0">
                  <c:v>1976</c:v>
                </c:pt>
                <c:pt idx="1">
                  <c:v>1977</c:v>
                </c:pt>
                <c:pt idx="2">
                  <c:v>1978</c:v>
                </c:pt>
                <c:pt idx="3">
                  <c:v>1979</c:v>
                </c:pt>
                <c:pt idx="4">
                  <c:v>1980</c:v>
                </c:pt>
                <c:pt idx="5">
                  <c:v>1981</c:v>
                </c:pt>
                <c:pt idx="6">
                  <c:v>1982</c:v>
                </c:pt>
                <c:pt idx="7">
                  <c:v>1983</c:v>
                </c:pt>
                <c:pt idx="8">
                  <c:v>1984</c:v>
                </c:pt>
                <c:pt idx="9">
                  <c:v>1985</c:v>
                </c:pt>
                <c:pt idx="10">
                  <c:v>1986</c:v>
                </c:pt>
                <c:pt idx="11">
                  <c:v>1987</c:v>
                </c:pt>
                <c:pt idx="12">
                  <c:v>1988</c:v>
                </c:pt>
                <c:pt idx="13">
                  <c:v>1989</c:v>
                </c:pt>
                <c:pt idx="14">
                  <c:v>1990</c:v>
                </c:pt>
                <c:pt idx="15">
                  <c:v>1991</c:v>
                </c:pt>
                <c:pt idx="16">
                  <c:v>1992</c:v>
                </c:pt>
                <c:pt idx="17">
                  <c:v>1993</c:v>
                </c:pt>
                <c:pt idx="18">
                  <c:v>1994</c:v>
                </c:pt>
                <c:pt idx="19">
                  <c:v>1995</c:v>
                </c:pt>
                <c:pt idx="20">
                  <c:v>1996</c:v>
                </c:pt>
                <c:pt idx="21">
                  <c:v>1997</c:v>
                </c:pt>
                <c:pt idx="22">
                  <c:v>1998</c:v>
                </c:pt>
                <c:pt idx="23">
                  <c:v>1999</c:v>
                </c:pt>
                <c:pt idx="24">
                  <c:v>2000</c:v>
                </c:pt>
                <c:pt idx="25">
                  <c:v>2001</c:v>
                </c:pt>
                <c:pt idx="26">
                  <c:v>2002</c:v>
                </c:pt>
                <c:pt idx="27">
                  <c:v>2003</c:v>
                </c:pt>
                <c:pt idx="28">
                  <c:v>2004</c:v>
                </c:pt>
                <c:pt idx="29">
                  <c:v>2005</c:v>
                </c:pt>
                <c:pt idx="30">
                  <c:v>2006</c:v>
                </c:pt>
                <c:pt idx="31">
                  <c:v>2007</c:v>
                </c:pt>
                <c:pt idx="32">
                  <c:v>2008</c:v>
                </c:pt>
                <c:pt idx="33">
                  <c:v>2009</c:v>
                </c:pt>
                <c:pt idx="34">
                  <c:v>2010</c:v>
                </c:pt>
                <c:pt idx="35">
                  <c:v>2011</c:v>
                </c:pt>
                <c:pt idx="36">
                  <c:v>2012</c:v>
                </c:pt>
                <c:pt idx="37">
                  <c:v>2013</c:v>
                </c:pt>
                <c:pt idx="38">
                  <c:v>2014</c:v>
                </c:pt>
                <c:pt idx="39">
                  <c:v>2015</c:v>
                </c:pt>
                <c:pt idx="40">
                  <c:v>2016</c:v>
                </c:pt>
                <c:pt idx="41">
                  <c:v>2017</c:v>
                </c:pt>
                <c:pt idx="42">
                  <c:v>2018</c:v>
                </c:pt>
                <c:pt idx="43">
                  <c:v>2019</c:v>
                </c:pt>
                <c:pt idx="44">
                  <c:v>2020</c:v>
                </c:pt>
                <c:pt idx="45">
                  <c:v>2020</c:v>
                </c:pt>
              </c:numCache>
            </c:numRef>
          </c:cat>
          <c:val>
            <c:numRef>
              <c:f>'MC 018'!$D$52:$D$97</c:f>
              <c:numCache>
                <c:formatCode>0%</c:formatCode>
                <c:ptCount val="46"/>
                <c:pt idx="27">
                  <c:v>0.75</c:v>
                </c:pt>
                <c:pt idx="28">
                  <c:v>0.6</c:v>
                </c:pt>
                <c:pt idx="29">
                  <c:v>0.625</c:v>
                </c:pt>
                <c:pt idx="30">
                  <c:v>0.67500000000000004</c:v>
                </c:pt>
                <c:pt idx="31">
                  <c:v>0.55000000000000004</c:v>
                </c:pt>
                <c:pt idx="32">
                  <c:v>0.55000000000000004</c:v>
                </c:pt>
                <c:pt idx="33">
                  <c:v>0.625</c:v>
                </c:pt>
                <c:pt idx="34">
                  <c:v>0.65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1F7-42B2-BC3C-CE1541644AF8}"/>
            </c:ext>
          </c:extLst>
        </c:ser>
        <c:ser>
          <c:idx val="4"/>
          <c:order val="1"/>
          <c:tx>
            <c:strRef>
              <c:f>'MC 018'!$G$4</c:f>
              <c:strCache>
                <c:ptCount val="1"/>
                <c:pt idx="0">
                  <c:v>Stickstoffdioxid (NO₂)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'MC 018'!$B$52:$B$97</c:f>
              <c:numCache>
                <c:formatCode>General</c:formatCode>
                <c:ptCount val="46"/>
                <c:pt idx="0">
                  <c:v>1976</c:v>
                </c:pt>
                <c:pt idx="1">
                  <c:v>1977</c:v>
                </c:pt>
                <c:pt idx="2">
                  <c:v>1978</c:v>
                </c:pt>
                <c:pt idx="3">
                  <c:v>1979</c:v>
                </c:pt>
                <c:pt idx="4">
                  <c:v>1980</c:v>
                </c:pt>
                <c:pt idx="5">
                  <c:v>1981</c:v>
                </c:pt>
                <c:pt idx="6">
                  <c:v>1982</c:v>
                </c:pt>
                <c:pt idx="7">
                  <c:v>1983</c:v>
                </c:pt>
                <c:pt idx="8">
                  <c:v>1984</c:v>
                </c:pt>
                <c:pt idx="9">
                  <c:v>1985</c:v>
                </c:pt>
                <c:pt idx="10">
                  <c:v>1986</c:v>
                </c:pt>
                <c:pt idx="11">
                  <c:v>1987</c:v>
                </c:pt>
                <c:pt idx="12">
                  <c:v>1988</c:v>
                </c:pt>
                <c:pt idx="13">
                  <c:v>1989</c:v>
                </c:pt>
                <c:pt idx="14">
                  <c:v>1990</c:v>
                </c:pt>
                <c:pt idx="15">
                  <c:v>1991</c:v>
                </c:pt>
                <c:pt idx="16">
                  <c:v>1992</c:v>
                </c:pt>
                <c:pt idx="17">
                  <c:v>1993</c:v>
                </c:pt>
                <c:pt idx="18">
                  <c:v>1994</c:v>
                </c:pt>
                <c:pt idx="19">
                  <c:v>1995</c:v>
                </c:pt>
                <c:pt idx="20">
                  <c:v>1996</c:v>
                </c:pt>
                <c:pt idx="21">
                  <c:v>1997</c:v>
                </c:pt>
                <c:pt idx="22">
                  <c:v>1998</c:v>
                </c:pt>
                <c:pt idx="23">
                  <c:v>1999</c:v>
                </c:pt>
                <c:pt idx="24">
                  <c:v>2000</c:v>
                </c:pt>
                <c:pt idx="25">
                  <c:v>2001</c:v>
                </c:pt>
                <c:pt idx="26">
                  <c:v>2002</c:v>
                </c:pt>
                <c:pt idx="27">
                  <c:v>2003</c:v>
                </c:pt>
                <c:pt idx="28">
                  <c:v>2004</c:v>
                </c:pt>
                <c:pt idx="29">
                  <c:v>2005</c:v>
                </c:pt>
                <c:pt idx="30">
                  <c:v>2006</c:v>
                </c:pt>
                <c:pt idx="31">
                  <c:v>2007</c:v>
                </c:pt>
                <c:pt idx="32">
                  <c:v>2008</c:v>
                </c:pt>
                <c:pt idx="33">
                  <c:v>2009</c:v>
                </c:pt>
                <c:pt idx="34">
                  <c:v>2010</c:v>
                </c:pt>
                <c:pt idx="35">
                  <c:v>2011</c:v>
                </c:pt>
                <c:pt idx="36">
                  <c:v>2012</c:v>
                </c:pt>
                <c:pt idx="37">
                  <c:v>2013</c:v>
                </c:pt>
                <c:pt idx="38">
                  <c:v>2014</c:v>
                </c:pt>
                <c:pt idx="39">
                  <c:v>2015</c:v>
                </c:pt>
                <c:pt idx="40">
                  <c:v>2016</c:v>
                </c:pt>
                <c:pt idx="41">
                  <c:v>2017</c:v>
                </c:pt>
                <c:pt idx="42">
                  <c:v>2018</c:v>
                </c:pt>
                <c:pt idx="43">
                  <c:v>2019</c:v>
                </c:pt>
                <c:pt idx="44">
                  <c:v>2020</c:v>
                </c:pt>
                <c:pt idx="45">
                  <c:v>2020</c:v>
                </c:pt>
              </c:numCache>
            </c:numRef>
          </c:cat>
          <c:val>
            <c:numRef>
              <c:f>'MC 018'!$G$52:$G$97</c:f>
              <c:numCache>
                <c:formatCode>0%</c:formatCode>
                <c:ptCount val="46"/>
                <c:pt idx="13">
                  <c:v>1.075</c:v>
                </c:pt>
                <c:pt idx="14">
                  <c:v>0.95</c:v>
                </c:pt>
                <c:pt idx="15">
                  <c:v>1.05</c:v>
                </c:pt>
                <c:pt idx="16">
                  <c:v>0.9</c:v>
                </c:pt>
                <c:pt idx="17">
                  <c:v>0.875</c:v>
                </c:pt>
                <c:pt idx="18">
                  <c:v>0.85</c:v>
                </c:pt>
                <c:pt idx="19">
                  <c:v>0.8</c:v>
                </c:pt>
                <c:pt idx="20">
                  <c:v>0.9</c:v>
                </c:pt>
                <c:pt idx="21">
                  <c:v>0.85</c:v>
                </c:pt>
                <c:pt idx="22">
                  <c:v>0.77500000000000002</c:v>
                </c:pt>
                <c:pt idx="23">
                  <c:v>0.9</c:v>
                </c:pt>
                <c:pt idx="24">
                  <c:v>0.77500000000000002</c:v>
                </c:pt>
                <c:pt idx="25">
                  <c:v>0.75</c:v>
                </c:pt>
                <c:pt idx="26">
                  <c:v>0.72499999999999998</c:v>
                </c:pt>
                <c:pt idx="27">
                  <c:v>0.77500000000000002</c:v>
                </c:pt>
                <c:pt idx="28">
                  <c:v>0.72499999999999998</c:v>
                </c:pt>
                <c:pt idx="29">
                  <c:v>0.72499999999999998</c:v>
                </c:pt>
                <c:pt idx="30">
                  <c:v>0.8</c:v>
                </c:pt>
                <c:pt idx="31">
                  <c:v>0.67500000000000004</c:v>
                </c:pt>
                <c:pt idx="32">
                  <c:v>0.67500000000000004</c:v>
                </c:pt>
                <c:pt idx="33">
                  <c:v>0.7</c:v>
                </c:pt>
                <c:pt idx="34">
                  <c:v>0.75</c:v>
                </c:pt>
                <c:pt idx="35">
                  <c:v>0.72499999999999998</c:v>
                </c:pt>
                <c:pt idx="36">
                  <c:v>0.67500000000000004</c:v>
                </c:pt>
                <c:pt idx="37">
                  <c:v>0.67500000000000004</c:v>
                </c:pt>
                <c:pt idx="38">
                  <c:v>0.67500000000000004</c:v>
                </c:pt>
                <c:pt idx="39">
                  <c:v>0.65</c:v>
                </c:pt>
                <c:pt idx="40">
                  <c:v>0.65</c:v>
                </c:pt>
                <c:pt idx="41">
                  <c:v>0.6</c:v>
                </c:pt>
                <c:pt idx="42">
                  <c:v>0.625</c:v>
                </c:pt>
                <c:pt idx="43">
                  <c:v>0.52500000000000002</c:v>
                </c:pt>
                <c:pt idx="44">
                  <c:v>0.45</c:v>
                </c:pt>
                <c:pt idx="45">
                  <c:v>0.45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1F7-42B2-BC3C-CE1541644AF8}"/>
            </c:ext>
          </c:extLst>
        </c:ser>
        <c:ser>
          <c:idx val="1"/>
          <c:order val="2"/>
          <c:tx>
            <c:strRef>
              <c:f>'MC 018'!$K$4</c:f>
              <c:strCache>
                <c:ptCount val="1"/>
                <c:pt idx="0">
                  <c:v>Stickoxide (NOx)</c:v>
                </c:pt>
              </c:strCache>
            </c:strRef>
          </c:tx>
          <c:spPr>
            <a:ln w="25400">
              <a:solidFill>
                <a:srgbClr val="993300"/>
              </a:solidFill>
              <a:prstDash val="solid"/>
            </a:ln>
          </c:spPr>
          <c:marker>
            <c:symbol val="none"/>
          </c:marker>
          <c:cat>
            <c:numRef>
              <c:f>'MC 018'!$B$52:$B$97</c:f>
              <c:numCache>
                <c:formatCode>General</c:formatCode>
                <c:ptCount val="46"/>
                <c:pt idx="0">
                  <c:v>1976</c:v>
                </c:pt>
                <c:pt idx="1">
                  <c:v>1977</c:v>
                </c:pt>
                <c:pt idx="2">
                  <c:v>1978</c:v>
                </c:pt>
                <c:pt idx="3">
                  <c:v>1979</c:v>
                </c:pt>
                <c:pt idx="4">
                  <c:v>1980</c:v>
                </c:pt>
                <c:pt idx="5">
                  <c:v>1981</c:v>
                </c:pt>
                <c:pt idx="6">
                  <c:v>1982</c:v>
                </c:pt>
                <c:pt idx="7">
                  <c:v>1983</c:v>
                </c:pt>
                <c:pt idx="8">
                  <c:v>1984</c:v>
                </c:pt>
                <c:pt idx="9">
                  <c:v>1985</c:v>
                </c:pt>
                <c:pt idx="10">
                  <c:v>1986</c:v>
                </c:pt>
                <c:pt idx="11">
                  <c:v>1987</c:v>
                </c:pt>
                <c:pt idx="12">
                  <c:v>1988</c:v>
                </c:pt>
                <c:pt idx="13">
                  <c:v>1989</c:v>
                </c:pt>
                <c:pt idx="14">
                  <c:v>1990</c:v>
                </c:pt>
                <c:pt idx="15">
                  <c:v>1991</c:v>
                </c:pt>
                <c:pt idx="16">
                  <c:v>1992</c:v>
                </c:pt>
                <c:pt idx="17">
                  <c:v>1993</c:v>
                </c:pt>
                <c:pt idx="18">
                  <c:v>1994</c:v>
                </c:pt>
                <c:pt idx="19">
                  <c:v>1995</c:v>
                </c:pt>
                <c:pt idx="20">
                  <c:v>1996</c:v>
                </c:pt>
                <c:pt idx="21">
                  <c:v>1997</c:v>
                </c:pt>
                <c:pt idx="22">
                  <c:v>1998</c:v>
                </c:pt>
                <c:pt idx="23">
                  <c:v>1999</c:v>
                </c:pt>
                <c:pt idx="24">
                  <c:v>2000</c:v>
                </c:pt>
                <c:pt idx="25">
                  <c:v>2001</c:v>
                </c:pt>
                <c:pt idx="26">
                  <c:v>2002</c:v>
                </c:pt>
                <c:pt idx="27">
                  <c:v>2003</c:v>
                </c:pt>
                <c:pt idx="28">
                  <c:v>2004</c:v>
                </c:pt>
                <c:pt idx="29">
                  <c:v>2005</c:v>
                </c:pt>
                <c:pt idx="30">
                  <c:v>2006</c:v>
                </c:pt>
                <c:pt idx="31">
                  <c:v>2007</c:v>
                </c:pt>
                <c:pt idx="32">
                  <c:v>2008</c:v>
                </c:pt>
                <c:pt idx="33">
                  <c:v>2009</c:v>
                </c:pt>
                <c:pt idx="34">
                  <c:v>2010</c:v>
                </c:pt>
                <c:pt idx="35">
                  <c:v>2011</c:v>
                </c:pt>
                <c:pt idx="36">
                  <c:v>2012</c:v>
                </c:pt>
                <c:pt idx="37">
                  <c:v>2013</c:v>
                </c:pt>
                <c:pt idx="38">
                  <c:v>2014</c:v>
                </c:pt>
                <c:pt idx="39">
                  <c:v>2015</c:v>
                </c:pt>
                <c:pt idx="40">
                  <c:v>2016</c:v>
                </c:pt>
                <c:pt idx="41">
                  <c:v>2017</c:v>
                </c:pt>
                <c:pt idx="42">
                  <c:v>2018</c:v>
                </c:pt>
                <c:pt idx="43">
                  <c:v>2019</c:v>
                </c:pt>
                <c:pt idx="44">
                  <c:v>2020</c:v>
                </c:pt>
                <c:pt idx="45">
                  <c:v>2020</c:v>
                </c:pt>
              </c:numCache>
            </c:numRef>
          </c:cat>
          <c:val>
            <c:numRef>
              <c:f>'MC 018'!$K$52:$K$97</c:f>
              <c:numCache>
                <c:formatCode>0%</c:formatCode>
                <c:ptCount val="46"/>
                <c:pt idx="13">
                  <c:v>2.7</c:v>
                </c:pt>
                <c:pt idx="14">
                  <c:v>2.2333333333333334</c:v>
                </c:pt>
                <c:pt idx="15">
                  <c:v>2.4666666666666668</c:v>
                </c:pt>
                <c:pt idx="16">
                  <c:v>2.1333333333333333</c:v>
                </c:pt>
                <c:pt idx="17">
                  <c:v>1.9666666666666666</c:v>
                </c:pt>
                <c:pt idx="18">
                  <c:v>1.9333333333333333</c:v>
                </c:pt>
                <c:pt idx="19">
                  <c:v>1.9</c:v>
                </c:pt>
                <c:pt idx="20">
                  <c:v>2</c:v>
                </c:pt>
                <c:pt idx="21">
                  <c:v>2</c:v>
                </c:pt>
                <c:pt idx="22">
                  <c:v>1.7</c:v>
                </c:pt>
                <c:pt idx="23">
                  <c:v>1.8</c:v>
                </c:pt>
                <c:pt idx="24">
                  <c:v>1.6333333333333333</c:v>
                </c:pt>
                <c:pt idx="25">
                  <c:v>1.5333333333333334</c:v>
                </c:pt>
                <c:pt idx="26">
                  <c:v>1.4333333333333333</c:v>
                </c:pt>
                <c:pt idx="27">
                  <c:v>1.5333333333333334</c:v>
                </c:pt>
                <c:pt idx="28">
                  <c:v>1.4</c:v>
                </c:pt>
                <c:pt idx="29">
                  <c:v>1.4</c:v>
                </c:pt>
                <c:pt idx="30">
                  <c:v>1.5</c:v>
                </c:pt>
                <c:pt idx="31">
                  <c:v>1.2333333333333334</c:v>
                </c:pt>
                <c:pt idx="32">
                  <c:v>1.2333333333333334</c:v>
                </c:pt>
                <c:pt idx="33">
                  <c:v>1.3666666666666667</c:v>
                </c:pt>
                <c:pt idx="34">
                  <c:v>1.3666666666666667</c:v>
                </c:pt>
                <c:pt idx="35">
                  <c:v>1.4</c:v>
                </c:pt>
                <c:pt idx="36">
                  <c:v>1.3333333333333333</c:v>
                </c:pt>
                <c:pt idx="37">
                  <c:v>1.2</c:v>
                </c:pt>
                <c:pt idx="38">
                  <c:v>1.3</c:v>
                </c:pt>
                <c:pt idx="39">
                  <c:v>1.2333333333333334</c:v>
                </c:pt>
                <c:pt idx="40">
                  <c:v>1.2333333333333334</c:v>
                </c:pt>
                <c:pt idx="41">
                  <c:v>1.1000000000000001</c:v>
                </c:pt>
                <c:pt idx="42">
                  <c:v>1.1000000000000001</c:v>
                </c:pt>
                <c:pt idx="43">
                  <c:v>0.93333333333333335</c:v>
                </c:pt>
                <c:pt idx="44">
                  <c:v>0.76666666666666672</c:v>
                </c:pt>
                <c:pt idx="45">
                  <c:v>0.76666666666666672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1F7-42B2-BC3C-CE1541644AF8}"/>
            </c:ext>
          </c:extLst>
        </c:ser>
        <c:ser>
          <c:idx val="2"/>
          <c:order val="3"/>
          <c:tx>
            <c:strRef>
              <c:f>'MC 018'!$M$4</c:f>
              <c:strCache>
                <c:ptCount val="1"/>
                <c:pt idx="0">
                  <c:v>Schwefeldioxid SO₂)</c:v>
                </c:pt>
              </c:strCache>
            </c:strRef>
          </c:tx>
          <c:spPr>
            <a:ln w="25400">
              <a:solidFill>
                <a:srgbClr val="FFC000"/>
              </a:solidFill>
            </a:ln>
          </c:spPr>
          <c:marker>
            <c:symbol val="none"/>
          </c:marker>
          <c:cat>
            <c:numRef>
              <c:f>'MC 018'!$B$52:$B$97</c:f>
              <c:numCache>
                <c:formatCode>General</c:formatCode>
                <c:ptCount val="46"/>
                <c:pt idx="0">
                  <c:v>1976</c:v>
                </c:pt>
                <c:pt idx="1">
                  <c:v>1977</c:v>
                </c:pt>
                <c:pt idx="2">
                  <c:v>1978</c:v>
                </c:pt>
                <c:pt idx="3">
                  <c:v>1979</c:v>
                </c:pt>
                <c:pt idx="4">
                  <c:v>1980</c:v>
                </c:pt>
                <c:pt idx="5">
                  <c:v>1981</c:v>
                </c:pt>
                <c:pt idx="6">
                  <c:v>1982</c:v>
                </c:pt>
                <c:pt idx="7">
                  <c:v>1983</c:v>
                </c:pt>
                <c:pt idx="8">
                  <c:v>1984</c:v>
                </c:pt>
                <c:pt idx="9">
                  <c:v>1985</c:v>
                </c:pt>
                <c:pt idx="10">
                  <c:v>1986</c:v>
                </c:pt>
                <c:pt idx="11">
                  <c:v>1987</c:v>
                </c:pt>
                <c:pt idx="12">
                  <c:v>1988</c:v>
                </c:pt>
                <c:pt idx="13">
                  <c:v>1989</c:v>
                </c:pt>
                <c:pt idx="14">
                  <c:v>1990</c:v>
                </c:pt>
                <c:pt idx="15">
                  <c:v>1991</c:v>
                </c:pt>
                <c:pt idx="16">
                  <c:v>1992</c:v>
                </c:pt>
                <c:pt idx="17">
                  <c:v>1993</c:v>
                </c:pt>
                <c:pt idx="18">
                  <c:v>1994</c:v>
                </c:pt>
                <c:pt idx="19">
                  <c:v>1995</c:v>
                </c:pt>
                <c:pt idx="20">
                  <c:v>1996</c:v>
                </c:pt>
                <c:pt idx="21">
                  <c:v>1997</c:v>
                </c:pt>
                <c:pt idx="22">
                  <c:v>1998</c:v>
                </c:pt>
                <c:pt idx="23">
                  <c:v>1999</c:v>
                </c:pt>
                <c:pt idx="24">
                  <c:v>2000</c:v>
                </c:pt>
                <c:pt idx="25">
                  <c:v>2001</c:v>
                </c:pt>
                <c:pt idx="26">
                  <c:v>2002</c:v>
                </c:pt>
                <c:pt idx="27">
                  <c:v>2003</c:v>
                </c:pt>
                <c:pt idx="28">
                  <c:v>2004</c:v>
                </c:pt>
                <c:pt idx="29">
                  <c:v>2005</c:v>
                </c:pt>
                <c:pt idx="30">
                  <c:v>2006</c:v>
                </c:pt>
                <c:pt idx="31">
                  <c:v>2007</c:v>
                </c:pt>
                <c:pt idx="32">
                  <c:v>2008</c:v>
                </c:pt>
                <c:pt idx="33">
                  <c:v>2009</c:v>
                </c:pt>
                <c:pt idx="34">
                  <c:v>2010</c:v>
                </c:pt>
                <c:pt idx="35">
                  <c:v>2011</c:v>
                </c:pt>
                <c:pt idx="36">
                  <c:v>2012</c:v>
                </c:pt>
                <c:pt idx="37">
                  <c:v>2013</c:v>
                </c:pt>
                <c:pt idx="38">
                  <c:v>2014</c:v>
                </c:pt>
                <c:pt idx="39">
                  <c:v>2015</c:v>
                </c:pt>
                <c:pt idx="40">
                  <c:v>2016</c:v>
                </c:pt>
                <c:pt idx="41">
                  <c:v>2017</c:v>
                </c:pt>
                <c:pt idx="42">
                  <c:v>2018</c:v>
                </c:pt>
                <c:pt idx="43">
                  <c:v>2019</c:v>
                </c:pt>
                <c:pt idx="44">
                  <c:v>2020</c:v>
                </c:pt>
                <c:pt idx="45">
                  <c:v>2020</c:v>
                </c:pt>
              </c:numCache>
            </c:numRef>
          </c:cat>
          <c:val>
            <c:numRef>
              <c:f>'MC 018'!$M$52:$M$97</c:f>
              <c:numCache>
                <c:formatCode>0%</c:formatCode>
                <c:ptCount val="46"/>
                <c:pt idx="0">
                  <c:v>5.3333333333333339</c:v>
                </c:pt>
                <c:pt idx="1">
                  <c:v>5.6166666666666663</c:v>
                </c:pt>
                <c:pt idx="2">
                  <c:v>5.8125</c:v>
                </c:pt>
                <c:pt idx="3">
                  <c:v>5.4458333333333337</c:v>
                </c:pt>
                <c:pt idx="4">
                  <c:v>4.6583333333333332</c:v>
                </c:pt>
                <c:pt idx="5">
                  <c:v>4.2374999999999998</c:v>
                </c:pt>
                <c:pt idx="6">
                  <c:v>4.0166666666666666</c:v>
                </c:pt>
                <c:pt idx="7">
                  <c:v>3.8166666666666664</c:v>
                </c:pt>
                <c:pt idx="8">
                  <c:v>3.85</c:v>
                </c:pt>
                <c:pt idx="9">
                  <c:v>3.8</c:v>
                </c:pt>
                <c:pt idx="10">
                  <c:v>3.6</c:v>
                </c:pt>
                <c:pt idx="11">
                  <c:v>4.8499999999999996</c:v>
                </c:pt>
                <c:pt idx="12">
                  <c:v>3.05</c:v>
                </c:pt>
                <c:pt idx="13">
                  <c:v>3.4</c:v>
                </c:pt>
                <c:pt idx="14">
                  <c:v>2.5499999999999998</c:v>
                </c:pt>
                <c:pt idx="15">
                  <c:v>2.35</c:v>
                </c:pt>
                <c:pt idx="16">
                  <c:v>1.6</c:v>
                </c:pt>
                <c:pt idx="17">
                  <c:v>1.5</c:v>
                </c:pt>
                <c:pt idx="18">
                  <c:v>1.2</c:v>
                </c:pt>
                <c:pt idx="19">
                  <c:v>1.05</c:v>
                </c:pt>
                <c:pt idx="20">
                  <c:v>1.1499999999999999</c:v>
                </c:pt>
                <c:pt idx="21">
                  <c:v>0.7</c:v>
                </c:pt>
                <c:pt idx="22">
                  <c:v>0.6</c:v>
                </c:pt>
                <c:pt idx="23">
                  <c:v>0.5</c:v>
                </c:pt>
                <c:pt idx="24">
                  <c:v>0.4</c:v>
                </c:pt>
                <c:pt idx="25">
                  <c:v>0.35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1F7-42B2-BC3C-CE1541644AF8}"/>
            </c:ext>
          </c:extLst>
        </c:ser>
        <c:ser>
          <c:idx val="7"/>
          <c:order val="4"/>
          <c:tx>
            <c:v>stoffbezogener Jahresgrenzwert (= 100%)</c:v>
          </c:tx>
          <c:spPr>
            <a:ln w="254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'MC 018'!$B$52:$B$97</c:f>
              <c:numCache>
                <c:formatCode>General</c:formatCode>
                <c:ptCount val="46"/>
                <c:pt idx="0">
                  <c:v>1976</c:v>
                </c:pt>
                <c:pt idx="1">
                  <c:v>1977</c:v>
                </c:pt>
                <c:pt idx="2">
                  <c:v>1978</c:v>
                </c:pt>
                <c:pt idx="3">
                  <c:v>1979</c:v>
                </c:pt>
                <c:pt idx="4">
                  <c:v>1980</c:v>
                </c:pt>
                <c:pt idx="5">
                  <c:v>1981</c:v>
                </c:pt>
                <c:pt idx="6">
                  <c:v>1982</c:v>
                </c:pt>
                <c:pt idx="7">
                  <c:v>1983</c:v>
                </c:pt>
                <c:pt idx="8">
                  <c:v>1984</c:v>
                </c:pt>
                <c:pt idx="9">
                  <c:v>1985</c:v>
                </c:pt>
                <c:pt idx="10">
                  <c:v>1986</c:v>
                </c:pt>
                <c:pt idx="11">
                  <c:v>1987</c:v>
                </c:pt>
                <c:pt idx="12">
                  <c:v>1988</c:v>
                </c:pt>
                <c:pt idx="13">
                  <c:v>1989</c:v>
                </c:pt>
                <c:pt idx="14">
                  <c:v>1990</c:v>
                </c:pt>
                <c:pt idx="15">
                  <c:v>1991</c:v>
                </c:pt>
                <c:pt idx="16">
                  <c:v>1992</c:v>
                </c:pt>
                <c:pt idx="17">
                  <c:v>1993</c:v>
                </c:pt>
                <c:pt idx="18">
                  <c:v>1994</c:v>
                </c:pt>
                <c:pt idx="19">
                  <c:v>1995</c:v>
                </c:pt>
                <c:pt idx="20">
                  <c:v>1996</c:v>
                </c:pt>
                <c:pt idx="21">
                  <c:v>1997</c:v>
                </c:pt>
                <c:pt idx="22">
                  <c:v>1998</c:v>
                </c:pt>
                <c:pt idx="23">
                  <c:v>1999</c:v>
                </c:pt>
                <c:pt idx="24">
                  <c:v>2000</c:v>
                </c:pt>
                <c:pt idx="25">
                  <c:v>2001</c:v>
                </c:pt>
                <c:pt idx="26">
                  <c:v>2002</c:v>
                </c:pt>
                <c:pt idx="27">
                  <c:v>2003</c:v>
                </c:pt>
                <c:pt idx="28">
                  <c:v>2004</c:v>
                </c:pt>
                <c:pt idx="29">
                  <c:v>2005</c:v>
                </c:pt>
                <c:pt idx="30">
                  <c:v>2006</c:v>
                </c:pt>
                <c:pt idx="31">
                  <c:v>2007</c:v>
                </c:pt>
                <c:pt idx="32">
                  <c:v>2008</c:v>
                </c:pt>
                <c:pt idx="33">
                  <c:v>2009</c:v>
                </c:pt>
                <c:pt idx="34">
                  <c:v>2010</c:v>
                </c:pt>
                <c:pt idx="35">
                  <c:v>2011</c:v>
                </c:pt>
                <c:pt idx="36">
                  <c:v>2012</c:v>
                </c:pt>
                <c:pt idx="37">
                  <c:v>2013</c:v>
                </c:pt>
                <c:pt idx="38">
                  <c:v>2014</c:v>
                </c:pt>
                <c:pt idx="39">
                  <c:v>2015</c:v>
                </c:pt>
                <c:pt idx="40">
                  <c:v>2016</c:v>
                </c:pt>
                <c:pt idx="41">
                  <c:v>2017</c:v>
                </c:pt>
                <c:pt idx="42">
                  <c:v>2018</c:v>
                </c:pt>
                <c:pt idx="43">
                  <c:v>2019</c:v>
                </c:pt>
                <c:pt idx="44">
                  <c:v>2020</c:v>
                </c:pt>
                <c:pt idx="45">
                  <c:v>2020</c:v>
                </c:pt>
              </c:numCache>
            </c:numRef>
          </c:cat>
          <c:val>
            <c:numRef>
              <c:f>'MC 018'!$H$52:$H$97</c:f>
              <c:numCache>
                <c:formatCode>0%</c:formatCode>
                <c:ptCount val="4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1F7-42B2-BC3C-CE1541644A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0508800"/>
        <c:axId val="40572032"/>
      </c:lineChart>
      <c:catAx>
        <c:axId val="405088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057203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40572032"/>
        <c:scaling>
          <c:orientation val="minMax"/>
          <c:max val="6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0508800"/>
        <c:crosses val="autoZero"/>
        <c:crossBetween val="between"/>
        <c:majorUnit val="1.2"/>
        <c:minorUnit val="0.3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5446516451068613"/>
          <c:y val="0.10689677798895827"/>
          <c:w val="0.22879493578927634"/>
          <c:h val="0.7655183727034120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101620367755322"/>
          <c:y val="4.6583921571600795E-2"/>
          <c:w val="0.86579257937090714"/>
          <c:h val="0.54554930633670795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'MC 018'!$E$4</c:f>
              <c:strCache>
                <c:ptCount val="1"/>
                <c:pt idx="0">
                  <c:v>PM₁₀, Anzahl der Tage mit Überschreitung des 24h-Grenzwert von 50 µg/m³</c:v>
                </c:pt>
              </c:strCache>
            </c:strRef>
          </c:tx>
          <c:spPr>
            <a:solidFill>
              <a:srgbClr val="00FF00"/>
            </a:solidFill>
            <a:ln w="25400">
              <a:solidFill>
                <a:srgbClr val="00FF00"/>
              </a:solidFill>
              <a:prstDash val="solid"/>
            </a:ln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'MC 018'!$B$5:$B$49</c15:sqref>
                  </c15:fullRef>
                </c:ext>
              </c:extLst>
              <c:f>'MC 018'!$B$28:$B$39</c:f>
              <c:numCache>
                <c:formatCode>General</c:formatCode>
                <c:ptCount val="12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'MC 018'!$E$5:$E$49</c15:sqref>
                  </c15:fullRef>
                </c:ext>
              </c:extLst>
              <c:f>'MC 018'!$E$28:$E$39</c:f>
              <c:numCache>
                <c:formatCode>0</c:formatCode>
                <c:ptCount val="12"/>
                <c:pt idx="4">
                  <c:v>39</c:v>
                </c:pt>
                <c:pt idx="5">
                  <c:v>21</c:v>
                </c:pt>
                <c:pt idx="6">
                  <c:v>21</c:v>
                </c:pt>
                <c:pt idx="7">
                  <c:v>26</c:v>
                </c:pt>
                <c:pt idx="8">
                  <c:v>13</c:v>
                </c:pt>
                <c:pt idx="9">
                  <c:v>10</c:v>
                </c:pt>
                <c:pt idx="10">
                  <c:v>14</c:v>
                </c:pt>
                <c:pt idx="11">
                  <c:v>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9E5-4A54-8A8D-7B5E53E837B5}"/>
            </c:ext>
          </c:extLst>
        </c:ser>
        <c:ser>
          <c:idx val="1"/>
          <c:order val="2"/>
          <c:tx>
            <c:strRef>
              <c:f>'MC 018'!$I$4</c:f>
              <c:strCache>
                <c:ptCount val="1"/>
                <c:pt idx="0">
                  <c:v>NO₂, Anzahl der Überschreitungen des 1h-Wertes von 200µg/m³</c:v>
                </c:pt>
              </c:strCache>
            </c:strRef>
          </c:tx>
          <c:spPr>
            <a:solidFill>
              <a:srgbClr val="FF0000"/>
            </a:solidFill>
            <a:ln w="25400">
              <a:solidFill>
                <a:srgbClr val="FF0000"/>
              </a:solidFill>
              <a:prstDash val="solid"/>
            </a:ln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'MC 018'!$B$5:$B$49</c15:sqref>
                  </c15:fullRef>
                </c:ext>
              </c:extLst>
              <c:f>'MC 018'!$B$28:$B$39</c:f>
              <c:numCache>
                <c:formatCode>General</c:formatCode>
                <c:ptCount val="12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'MC 018'!$I$5:$I$49</c15:sqref>
                  </c15:fullRef>
                </c:ext>
              </c:extLst>
              <c:f>'MC 018'!$I$28:$I$39</c:f>
              <c:numCache>
                <c:formatCode>0</c:formatCode>
                <c:ptCount val="12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9E5-4A54-8A8D-7B5E53E837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4"/>
        <c:overlap val="-99"/>
        <c:axId val="41626240"/>
        <c:axId val="41668992"/>
      </c:barChart>
      <c:lineChart>
        <c:grouping val="standard"/>
        <c:varyColors val="0"/>
        <c:ser>
          <c:idx val="0"/>
          <c:order val="1"/>
          <c:tx>
            <c:strRef>
              <c:f>'MC 018'!$F$4</c:f>
              <c:strCache>
                <c:ptCount val="1"/>
                <c:pt idx="0">
                  <c:v>PM₁₀, zulässige Anzahl der Tage mit Überschreitungen des 24h-Grenzwertes (50µg/m³, 35 Überschreitungen/Jahr)</c:v>
                </c:pt>
              </c:strCache>
            </c:strRef>
          </c:tx>
          <c:spPr>
            <a:ln w="25400">
              <a:solidFill>
                <a:srgbClr val="00FF00"/>
              </a:solidFill>
              <a:prstDash val="sysDash"/>
            </a:ln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'MC 018'!$B$5:$B$49</c15:sqref>
                  </c15:fullRef>
                </c:ext>
              </c:extLst>
              <c:f>'MC 018'!$B$28:$B$39</c:f>
              <c:numCache>
                <c:formatCode>General</c:formatCode>
                <c:ptCount val="12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'MC 018'!$F$5:$F$49</c15:sqref>
                  </c15:fullRef>
                </c:ext>
              </c:extLst>
              <c:f>'MC 018'!$F$28:$F$39</c:f>
              <c:numCache>
                <c:formatCode>0</c:formatCode>
                <c:ptCount val="12"/>
                <c:pt idx="4">
                  <c:v>35</c:v>
                </c:pt>
                <c:pt idx="5">
                  <c:v>35</c:v>
                </c:pt>
                <c:pt idx="6">
                  <c:v>35</c:v>
                </c:pt>
                <c:pt idx="7">
                  <c:v>35</c:v>
                </c:pt>
                <c:pt idx="8">
                  <c:v>35</c:v>
                </c:pt>
                <c:pt idx="9">
                  <c:v>35</c:v>
                </c:pt>
                <c:pt idx="10">
                  <c:v>35</c:v>
                </c:pt>
                <c:pt idx="11">
                  <c:v>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9E5-4A54-8A8D-7B5E53E837B5}"/>
            </c:ext>
          </c:extLst>
        </c:ser>
        <c:ser>
          <c:idx val="2"/>
          <c:order val="3"/>
          <c:tx>
            <c:strRef>
              <c:f>'MC 018'!$J$4</c:f>
              <c:strCache>
                <c:ptCount val="1"/>
                <c:pt idx="0">
                  <c:v>NO₂, zulässige Anzahl der Überschreitungen des 1h-Grenzwertes 18 Tage/Jahr (ab 1.1.2010)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ash"/>
            </a:ln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'MC 018'!$B$5:$B$49</c15:sqref>
                  </c15:fullRef>
                </c:ext>
              </c:extLst>
              <c:f>'MC 018'!$B$28:$B$39</c:f>
              <c:numCache>
                <c:formatCode>General</c:formatCode>
                <c:ptCount val="12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'MC 018'!$J$5:$J$49</c15:sqref>
                  </c15:fullRef>
                </c:ext>
              </c:extLst>
              <c:f>'MC 018'!$J$28:$J$39</c:f>
              <c:numCache>
                <c:formatCode>0</c:formatCode>
                <c:ptCount val="12"/>
                <c:pt idx="0">
                  <c:v>18</c:v>
                </c:pt>
                <c:pt idx="1">
                  <c:v>18</c:v>
                </c:pt>
                <c:pt idx="2">
                  <c:v>18</c:v>
                </c:pt>
                <c:pt idx="3">
                  <c:v>18</c:v>
                </c:pt>
                <c:pt idx="4">
                  <c:v>18</c:v>
                </c:pt>
                <c:pt idx="5">
                  <c:v>18</c:v>
                </c:pt>
                <c:pt idx="6">
                  <c:v>18</c:v>
                </c:pt>
                <c:pt idx="7">
                  <c:v>18</c:v>
                </c:pt>
                <c:pt idx="8">
                  <c:v>18</c:v>
                </c:pt>
                <c:pt idx="9">
                  <c:v>18</c:v>
                </c:pt>
                <c:pt idx="10">
                  <c:v>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9E5-4A54-8A8D-7B5E53E837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626240"/>
        <c:axId val="41668992"/>
      </c:lineChart>
      <c:catAx>
        <c:axId val="416262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1668992"/>
        <c:crossesAt val="-5"/>
        <c:auto val="1"/>
        <c:lblAlgn val="ctr"/>
        <c:lblOffset val="100"/>
        <c:tickLblSkip val="2"/>
        <c:tickMarkSkip val="1"/>
        <c:noMultiLvlLbl val="0"/>
      </c:catAx>
      <c:valAx>
        <c:axId val="41668992"/>
        <c:scaling>
          <c:orientation val="minMax"/>
          <c:max val="45"/>
          <c:min val="0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Anzahl der Überschreitungen </a:t>
                </a:r>
              </a:p>
            </c:rich>
          </c:tx>
          <c:layout>
            <c:manualLayout>
              <c:xMode val="edge"/>
              <c:yMode val="edge"/>
              <c:x val="1.0593304743157105E-2"/>
              <c:y val="0.1509446108393077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1626240"/>
        <c:crosses val="autoZero"/>
        <c:crossBetween val="between"/>
        <c:majorUnit val="15"/>
        <c:minorUnit val="15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2.2321428571428572E-2"/>
          <c:y val="0.68330600241234896"/>
          <c:w val="0.94866188601424806"/>
          <c:h val="0.30809017848672526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1295306062786255E-2"/>
          <c:y val="0.10377390359026015"/>
          <c:w val="0.63765172665518721"/>
          <c:h val="0.77673194505437138"/>
        </c:manualLayout>
      </c:layout>
      <c:lineChart>
        <c:grouping val="standard"/>
        <c:varyColors val="0"/>
        <c:ser>
          <c:idx val="0"/>
          <c:order val="0"/>
          <c:tx>
            <c:strRef>
              <c:f>'MC 018'!$M$4</c:f>
              <c:strCache>
                <c:ptCount val="1"/>
                <c:pt idx="0">
                  <c:v>Schwefeldioxid SO₂)</c:v>
                </c:pt>
              </c:strCache>
            </c:strRef>
          </c:tx>
          <c:spPr>
            <a:ln w="25400">
              <a:solidFill>
                <a:srgbClr val="FFCC00"/>
              </a:solidFill>
              <a:prstDash val="solid"/>
            </a:ln>
          </c:spPr>
          <c:marker>
            <c:symbol val="square"/>
            <c:size val="7"/>
            <c:spPr>
              <a:noFill/>
              <a:ln w="9525">
                <a:noFill/>
              </a:ln>
            </c:spPr>
          </c:marker>
          <c:cat>
            <c:numRef>
              <c:f>'MC 018'!$B$5:$B$30</c:f>
              <c:numCache>
                <c:formatCode>General</c:formatCode>
                <c:ptCount val="26"/>
                <c:pt idx="0">
                  <c:v>1976</c:v>
                </c:pt>
                <c:pt idx="1">
                  <c:v>1977</c:v>
                </c:pt>
                <c:pt idx="2">
                  <c:v>1978</c:v>
                </c:pt>
                <c:pt idx="3">
                  <c:v>1979</c:v>
                </c:pt>
                <c:pt idx="4">
                  <c:v>1980</c:v>
                </c:pt>
                <c:pt idx="5">
                  <c:v>1981</c:v>
                </c:pt>
                <c:pt idx="6">
                  <c:v>1982</c:v>
                </c:pt>
                <c:pt idx="7">
                  <c:v>1983</c:v>
                </c:pt>
                <c:pt idx="8">
                  <c:v>1984</c:v>
                </c:pt>
                <c:pt idx="9">
                  <c:v>1985</c:v>
                </c:pt>
                <c:pt idx="10">
                  <c:v>1986</c:v>
                </c:pt>
                <c:pt idx="11">
                  <c:v>1987</c:v>
                </c:pt>
                <c:pt idx="12">
                  <c:v>1988</c:v>
                </c:pt>
                <c:pt idx="13">
                  <c:v>1989</c:v>
                </c:pt>
                <c:pt idx="14">
                  <c:v>1990</c:v>
                </c:pt>
                <c:pt idx="15">
                  <c:v>1991</c:v>
                </c:pt>
                <c:pt idx="16">
                  <c:v>1992</c:v>
                </c:pt>
                <c:pt idx="17">
                  <c:v>1993</c:v>
                </c:pt>
                <c:pt idx="18">
                  <c:v>1994</c:v>
                </c:pt>
                <c:pt idx="19">
                  <c:v>1995</c:v>
                </c:pt>
                <c:pt idx="20">
                  <c:v>1996</c:v>
                </c:pt>
                <c:pt idx="21">
                  <c:v>1997</c:v>
                </c:pt>
                <c:pt idx="22">
                  <c:v>1998</c:v>
                </c:pt>
                <c:pt idx="23">
                  <c:v>1999</c:v>
                </c:pt>
                <c:pt idx="24">
                  <c:v>2000</c:v>
                </c:pt>
                <c:pt idx="25">
                  <c:v>2001</c:v>
                </c:pt>
              </c:numCache>
            </c:numRef>
          </c:cat>
          <c:val>
            <c:numRef>
              <c:f>'MC 018'!$M$5:$M$30</c:f>
              <c:numCache>
                <c:formatCode>0</c:formatCode>
                <c:ptCount val="26"/>
                <c:pt idx="0">
                  <c:v>106.66666666666667</c:v>
                </c:pt>
                <c:pt idx="1">
                  <c:v>112.33333333333333</c:v>
                </c:pt>
                <c:pt idx="2">
                  <c:v>116.25</c:v>
                </c:pt>
                <c:pt idx="3">
                  <c:v>108.91666666666667</c:v>
                </c:pt>
                <c:pt idx="4">
                  <c:v>93.166666666666671</c:v>
                </c:pt>
                <c:pt idx="5">
                  <c:v>84.75</c:v>
                </c:pt>
                <c:pt idx="6">
                  <c:v>80.333333333333329</c:v>
                </c:pt>
                <c:pt idx="7">
                  <c:v>76.333333333333329</c:v>
                </c:pt>
                <c:pt idx="8">
                  <c:v>77</c:v>
                </c:pt>
                <c:pt idx="9">
                  <c:v>76</c:v>
                </c:pt>
                <c:pt idx="10">
                  <c:v>72</c:v>
                </c:pt>
                <c:pt idx="11">
                  <c:v>97</c:v>
                </c:pt>
                <c:pt idx="12">
                  <c:v>61</c:v>
                </c:pt>
                <c:pt idx="13">
                  <c:v>68</c:v>
                </c:pt>
                <c:pt idx="14">
                  <c:v>51</c:v>
                </c:pt>
                <c:pt idx="15">
                  <c:v>47</c:v>
                </c:pt>
                <c:pt idx="16">
                  <c:v>32</c:v>
                </c:pt>
                <c:pt idx="17">
                  <c:v>30</c:v>
                </c:pt>
                <c:pt idx="18">
                  <c:v>24</c:v>
                </c:pt>
                <c:pt idx="19">
                  <c:v>21</c:v>
                </c:pt>
                <c:pt idx="20">
                  <c:v>23</c:v>
                </c:pt>
                <c:pt idx="21">
                  <c:v>14</c:v>
                </c:pt>
                <c:pt idx="22">
                  <c:v>12</c:v>
                </c:pt>
                <c:pt idx="23">
                  <c:v>10</c:v>
                </c:pt>
                <c:pt idx="24">
                  <c:v>8</c:v>
                </c:pt>
                <c:pt idx="25">
                  <c:v>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3B8-4181-BE6D-013D56E5BDE0}"/>
            </c:ext>
          </c:extLst>
        </c:ser>
        <c:ser>
          <c:idx val="1"/>
          <c:order val="1"/>
          <c:tx>
            <c:strRef>
              <c:f>'MC 018'!$N$4</c:f>
              <c:strCache>
                <c:ptCount val="1"/>
                <c:pt idx="0">
                  <c:v>Schwefeldioxid (SO₂) kritischer Wert zum Schutz der Vegetation ab 2010, EU-Richtlinie (2008/50/EG) (von 1999-2009: Grenzwert zum Schutz der Vegetation)</c:v>
                </c:pt>
              </c:strCache>
            </c:strRef>
          </c:tx>
          <c:spPr>
            <a:ln w="25400">
              <a:solidFill>
                <a:srgbClr val="FFC000"/>
              </a:solidFill>
              <a:prstDash val="sysDash"/>
            </a:ln>
          </c:spPr>
          <c:marker>
            <c:symbol val="none"/>
          </c:marker>
          <c:val>
            <c:numRef>
              <c:f>'MC 018'!$N$5:$N$30</c:f>
              <c:numCache>
                <c:formatCode>0</c:formatCode>
                <c:ptCount val="26"/>
                <c:pt idx="0">
                  <c:v>20</c:v>
                </c:pt>
                <c:pt idx="1">
                  <c:v>20</c:v>
                </c:pt>
                <c:pt idx="2">
                  <c:v>20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  <c:pt idx="6">
                  <c:v>20</c:v>
                </c:pt>
                <c:pt idx="7">
                  <c:v>20</c:v>
                </c:pt>
                <c:pt idx="8">
                  <c:v>20</c:v>
                </c:pt>
                <c:pt idx="9">
                  <c:v>20</c:v>
                </c:pt>
                <c:pt idx="10">
                  <c:v>20</c:v>
                </c:pt>
                <c:pt idx="11">
                  <c:v>20</c:v>
                </c:pt>
                <c:pt idx="12">
                  <c:v>20</c:v>
                </c:pt>
                <c:pt idx="13">
                  <c:v>20</c:v>
                </c:pt>
                <c:pt idx="14">
                  <c:v>20</c:v>
                </c:pt>
                <c:pt idx="15">
                  <c:v>20</c:v>
                </c:pt>
                <c:pt idx="16">
                  <c:v>20</c:v>
                </c:pt>
                <c:pt idx="17">
                  <c:v>20</c:v>
                </c:pt>
                <c:pt idx="18">
                  <c:v>20</c:v>
                </c:pt>
                <c:pt idx="19">
                  <c:v>20</c:v>
                </c:pt>
                <c:pt idx="20">
                  <c:v>20</c:v>
                </c:pt>
                <c:pt idx="21">
                  <c:v>20</c:v>
                </c:pt>
                <c:pt idx="22">
                  <c:v>20</c:v>
                </c:pt>
                <c:pt idx="23">
                  <c:v>20</c:v>
                </c:pt>
                <c:pt idx="24">
                  <c:v>20</c:v>
                </c:pt>
                <c:pt idx="25">
                  <c:v>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3B8-4181-BE6D-013D56E5BD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428864"/>
        <c:axId val="43672320"/>
      </c:lineChart>
      <c:catAx>
        <c:axId val="434288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3672320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43672320"/>
        <c:scaling>
          <c:orientation val="minMax"/>
          <c:max val="12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µg/m³</a:t>
                </a:r>
              </a:p>
            </c:rich>
          </c:tx>
          <c:layout>
            <c:manualLayout>
              <c:xMode val="edge"/>
              <c:yMode val="edge"/>
              <c:x val="6.7940878898517562E-2"/>
              <c:y val="1.5723240400842445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3428864"/>
        <c:crosses val="autoZero"/>
        <c:crossBetween val="between"/>
        <c:majorUnit val="25"/>
        <c:minorUnit val="5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4078285605360783"/>
          <c:y val="0.1247833622183709"/>
          <c:w val="0.2368718016393202"/>
          <c:h val="0.5164644714038128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297180</xdr:colOff>
      <xdr:row>99</xdr:row>
      <xdr:rowOff>38100</xdr:rowOff>
    </xdr:from>
    <xdr:to>
      <xdr:col>13</xdr:col>
      <xdr:colOff>350520</xdr:colOff>
      <xdr:row>141</xdr:row>
      <xdr:rowOff>121920</xdr:rowOff>
    </xdr:to>
    <xdr:graphicFrame macro="">
      <xdr:nvGraphicFramePr>
        <xdr:cNvPr id="4166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129540</xdr:colOff>
      <xdr:row>144</xdr:row>
      <xdr:rowOff>60960</xdr:rowOff>
    </xdr:from>
    <xdr:to>
      <xdr:col>10</xdr:col>
      <xdr:colOff>182880</xdr:colOff>
      <xdr:row>178</xdr:row>
      <xdr:rowOff>76200</xdr:rowOff>
    </xdr:to>
    <xdr:graphicFrame macro="">
      <xdr:nvGraphicFramePr>
        <xdr:cNvPr id="4167" name="Diagram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152400</xdr:colOff>
      <xdr:row>144</xdr:row>
      <xdr:rowOff>68580</xdr:rowOff>
    </xdr:from>
    <xdr:to>
      <xdr:col>22</xdr:col>
      <xdr:colOff>739140</xdr:colOff>
      <xdr:row>178</xdr:row>
      <xdr:rowOff>91440</xdr:rowOff>
    </xdr:to>
    <xdr:graphicFrame macro="">
      <xdr:nvGraphicFramePr>
        <xdr:cNvPr id="4168" name="Diagram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137160</xdr:colOff>
      <xdr:row>180</xdr:row>
      <xdr:rowOff>114300</xdr:rowOff>
    </xdr:from>
    <xdr:to>
      <xdr:col>10</xdr:col>
      <xdr:colOff>182880</xdr:colOff>
      <xdr:row>214</xdr:row>
      <xdr:rowOff>106680</xdr:rowOff>
    </xdr:to>
    <xdr:graphicFrame macro="">
      <xdr:nvGraphicFramePr>
        <xdr:cNvPr id="4169" name="Diagramm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24"/>
  <sheetViews>
    <sheetView tabSelected="1" topLeftCell="A92" workbookViewId="0">
      <selection activeCell="M50" sqref="M50"/>
    </sheetView>
  </sheetViews>
  <sheetFormatPr baseColWidth="10" defaultColWidth="11.5703125" defaultRowHeight="11.25" x14ac:dyDescent="0.2"/>
  <cols>
    <col min="1" max="1" width="2.85546875" style="3" customWidth="1"/>
    <col min="2" max="2" width="14.42578125" style="3" customWidth="1"/>
    <col min="3" max="3" width="6.28515625" style="3" customWidth="1"/>
    <col min="4" max="4" width="7.7109375" style="3" customWidth="1"/>
    <col min="5" max="5" width="11.28515625" style="3" customWidth="1"/>
    <col min="6" max="6" width="13.85546875" style="35" customWidth="1"/>
    <col min="7" max="7" width="6.5703125" style="3" customWidth="1"/>
    <col min="8" max="8" width="14.7109375" style="3" customWidth="1"/>
    <col min="9" max="9" width="10.5703125" style="3" customWidth="1"/>
    <col min="10" max="10" width="13.28515625" style="3" customWidth="1"/>
    <col min="11" max="11" width="6.42578125" style="3" customWidth="1"/>
    <col min="12" max="12" width="14.140625" style="3" customWidth="1"/>
    <col min="13" max="13" width="6" style="3" customWidth="1"/>
    <col min="14" max="14" width="14.140625" style="3" customWidth="1"/>
    <col min="15" max="15" width="7.5703125" style="24" customWidth="1"/>
    <col min="16" max="16" width="8.5703125" style="24" customWidth="1"/>
    <col min="17" max="17" width="5.85546875" style="3" customWidth="1"/>
    <col min="18" max="18" width="4.5703125" style="25" customWidth="1"/>
    <col min="19" max="19" width="4.5703125" style="3" customWidth="1"/>
    <col min="20" max="20" width="6.7109375" style="3" customWidth="1"/>
    <col min="21" max="21" width="7.42578125" style="3" customWidth="1"/>
    <col min="22" max="16384" width="11.5703125" style="3"/>
  </cols>
  <sheetData>
    <row r="1" spans="1:31" x14ac:dyDescent="0.2">
      <c r="B1" s="4"/>
      <c r="C1" s="4"/>
      <c r="D1" s="4"/>
      <c r="E1" s="4"/>
      <c r="F1" s="31"/>
      <c r="G1" s="4"/>
      <c r="H1" s="4"/>
      <c r="I1" s="4"/>
      <c r="J1" s="4"/>
      <c r="K1" s="4"/>
      <c r="L1" s="4"/>
      <c r="M1" s="4"/>
      <c r="N1" s="4"/>
      <c r="O1" s="5"/>
      <c r="P1" s="5"/>
      <c r="Q1" s="4"/>
      <c r="R1" s="6"/>
    </row>
    <row r="2" spans="1:31" ht="12.75" x14ac:dyDescent="0.2">
      <c r="A2" s="7"/>
      <c r="B2" s="56" t="s">
        <v>4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8"/>
      <c r="Q2" s="8"/>
      <c r="R2" s="3"/>
      <c r="S2" s="2"/>
      <c r="T2" s="1"/>
      <c r="U2" s="1"/>
    </row>
    <row r="3" spans="1:31" ht="12.75" x14ac:dyDescent="0.2">
      <c r="A3" s="7"/>
      <c r="B3" s="56" t="s">
        <v>1</v>
      </c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8"/>
      <c r="Q3" s="8"/>
      <c r="R3" s="3"/>
      <c r="S3" s="2"/>
      <c r="T3" s="1"/>
      <c r="U3" s="1"/>
    </row>
    <row r="4" spans="1:31" ht="112.5" x14ac:dyDescent="0.2">
      <c r="A4" s="7"/>
      <c r="B4" s="28" t="s">
        <v>0</v>
      </c>
      <c r="C4" s="26" t="s">
        <v>3</v>
      </c>
      <c r="D4" s="26" t="s">
        <v>10</v>
      </c>
      <c r="E4" s="26" t="s">
        <v>16</v>
      </c>
      <c r="F4" s="26" t="s">
        <v>12</v>
      </c>
      <c r="G4" s="26" t="s">
        <v>23</v>
      </c>
      <c r="H4" s="26" t="s">
        <v>24</v>
      </c>
      <c r="I4" s="26" t="s">
        <v>13</v>
      </c>
      <c r="J4" s="26" t="s">
        <v>14</v>
      </c>
      <c r="K4" s="26" t="s">
        <v>2</v>
      </c>
      <c r="L4" s="26" t="s">
        <v>25</v>
      </c>
      <c r="M4" s="26" t="s">
        <v>15</v>
      </c>
      <c r="N4" s="26" t="s">
        <v>26</v>
      </c>
      <c r="O4" s="26" t="s">
        <v>27</v>
      </c>
      <c r="P4" s="54" t="s">
        <v>5</v>
      </c>
      <c r="Q4" s="8"/>
      <c r="R4" s="3"/>
    </row>
    <row r="5" spans="1:31" x14ac:dyDescent="0.2">
      <c r="A5" s="7"/>
      <c r="B5" s="9">
        <v>1976</v>
      </c>
      <c r="C5" s="43"/>
      <c r="D5" s="43"/>
      <c r="E5" s="44"/>
      <c r="F5" s="45"/>
      <c r="G5" s="46"/>
      <c r="H5" s="47"/>
      <c r="I5" s="47"/>
      <c r="J5" s="47"/>
      <c r="K5" s="45"/>
      <c r="L5" s="45"/>
      <c r="M5" s="45">
        <v>106.66666666666667</v>
      </c>
      <c r="N5" s="45">
        <v>20</v>
      </c>
      <c r="O5" s="46"/>
      <c r="P5" s="53"/>
      <c r="Q5" s="8"/>
      <c r="R5" s="3"/>
      <c r="AE5" s="3" t="s">
        <v>11</v>
      </c>
    </row>
    <row r="6" spans="1:31" x14ac:dyDescent="0.2">
      <c r="A6" s="7"/>
      <c r="B6" s="11">
        <v>1977</v>
      </c>
      <c r="C6" s="27"/>
      <c r="D6" s="27"/>
      <c r="E6" s="36"/>
      <c r="F6" s="32"/>
      <c r="G6" s="12"/>
      <c r="H6" s="33"/>
      <c r="I6" s="33"/>
      <c r="J6" s="33"/>
      <c r="K6" s="32"/>
      <c r="L6" s="32"/>
      <c r="M6" s="32">
        <v>112.33333333333333</v>
      </c>
      <c r="N6" s="32">
        <v>20</v>
      </c>
      <c r="O6" s="12"/>
      <c r="P6" s="33"/>
      <c r="AE6" s="3" t="s">
        <v>10</v>
      </c>
    </row>
    <row r="7" spans="1:31" x14ac:dyDescent="0.2">
      <c r="A7" s="7"/>
      <c r="B7" s="10">
        <v>1978</v>
      </c>
      <c r="C7" s="27"/>
      <c r="D7" s="27"/>
      <c r="E7" s="36"/>
      <c r="F7" s="32"/>
      <c r="G7" s="12"/>
      <c r="H7" s="33"/>
      <c r="I7" s="33"/>
      <c r="J7" s="33"/>
      <c r="K7" s="38"/>
      <c r="L7" s="32"/>
      <c r="M7" s="32">
        <v>116.25</v>
      </c>
      <c r="N7" s="32">
        <v>20</v>
      </c>
      <c r="O7" s="14"/>
      <c r="P7" s="33"/>
      <c r="AE7" s="3" t="s">
        <v>9</v>
      </c>
    </row>
    <row r="8" spans="1:31" x14ac:dyDescent="0.2">
      <c r="A8" s="7"/>
      <c r="B8" s="11">
        <v>1979</v>
      </c>
      <c r="C8" s="27"/>
      <c r="D8" s="27"/>
      <c r="E8" s="36"/>
      <c r="F8" s="32"/>
      <c r="G8" s="12"/>
      <c r="H8" s="33"/>
      <c r="I8" s="33"/>
      <c r="J8" s="33"/>
      <c r="K8" s="38"/>
      <c r="L8" s="32"/>
      <c r="M8" s="32">
        <v>108.91666666666667</v>
      </c>
      <c r="N8" s="32">
        <v>20</v>
      </c>
      <c r="O8" s="14"/>
      <c r="P8" s="33"/>
      <c r="AE8" s="3" t="s">
        <v>8</v>
      </c>
    </row>
    <row r="9" spans="1:31" x14ac:dyDescent="0.2">
      <c r="A9" s="7"/>
      <c r="B9" s="11">
        <v>1980</v>
      </c>
      <c r="C9" s="27"/>
      <c r="D9" s="27"/>
      <c r="E9" s="36"/>
      <c r="F9" s="32"/>
      <c r="G9" s="12"/>
      <c r="H9" s="33"/>
      <c r="I9" s="33"/>
      <c r="J9" s="33"/>
      <c r="K9" s="38"/>
      <c r="L9" s="32"/>
      <c r="M9" s="32">
        <v>93.166666666666671</v>
      </c>
      <c r="N9" s="32">
        <v>20</v>
      </c>
      <c r="O9" s="14"/>
      <c r="P9" s="33"/>
      <c r="AE9" s="3" t="s">
        <v>7</v>
      </c>
    </row>
    <row r="10" spans="1:31" x14ac:dyDescent="0.2">
      <c r="A10" s="7"/>
      <c r="B10" s="11">
        <v>1981</v>
      </c>
      <c r="C10" s="27"/>
      <c r="D10" s="27"/>
      <c r="E10" s="36"/>
      <c r="F10" s="32"/>
      <c r="G10" s="12"/>
      <c r="H10" s="33"/>
      <c r="I10" s="33"/>
      <c r="J10" s="33"/>
      <c r="K10" s="38"/>
      <c r="L10" s="32"/>
      <c r="M10" s="32">
        <v>84.75</v>
      </c>
      <c r="N10" s="32">
        <v>20</v>
      </c>
      <c r="O10" s="14"/>
      <c r="P10" s="33"/>
      <c r="AE10" s="3" t="s">
        <v>6</v>
      </c>
    </row>
    <row r="11" spans="1:31" x14ac:dyDescent="0.2">
      <c r="A11" s="7"/>
      <c r="B11" s="11">
        <v>1982</v>
      </c>
      <c r="C11" s="27"/>
      <c r="D11" s="27"/>
      <c r="E11" s="36"/>
      <c r="F11" s="32"/>
      <c r="G11" s="12"/>
      <c r="H11" s="33"/>
      <c r="I11" s="33"/>
      <c r="J11" s="33"/>
      <c r="K11" s="38"/>
      <c r="L11" s="32"/>
      <c r="M11" s="32">
        <v>80.333333333333329</v>
      </c>
      <c r="N11" s="32">
        <v>20</v>
      </c>
      <c r="O11" s="14"/>
      <c r="P11" s="33"/>
    </row>
    <row r="12" spans="1:31" x14ac:dyDescent="0.2">
      <c r="A12" s="7"/>
      <c r="B12" s="11">
        <v>1983</v>
      </c>
      <c r="C12" s="27"/>
      <c r="D12" s="27"/>
      <c r="E12" s="36"/>
      <c r="F12" s="32"/>
      <c r="G12" s="12"/>
      <c r="H12" s="33"/>
      <c r="I12" s="33"/>
      <c r="J12" s="33"/>
      <c r="K12" s="38"/>
      <c r="L12" s="32"/>
      <c r="M12" s="32">
        <v>76.333333333333329</v>
      </c>
      <c r="N12" s="32">
        <v>20</v>
      </c>
      <c r="O12" s="14"/>
      <c r="P12" s="33"/>
      <c r="Q12" s="8"/>
      <c r="R12" s="3"/>
    </row>
    <row r="13" spans="1:31" x14ac:dyDescent="0.2">
      <c r="A13" s="7"/>
      <c r="B13" s="11">
        <v>1984</v>
      </c>
      <c r="C13" s="27"/>
      <c r="D13" s="27"/>
      <c r="E13" s="36"/>
      <c r="F13" s="32"/>
      <c r="G13" s="12"/>
      <c r="H13" s="33"/>
      <c r="I13" s="33"/>
      <c r="J13" s="33"/>
      <c r="K13" s="38"/>
      <c r="L13" s="32"/>
      <c r="M13" s="32">
        <v>77</v>
      </c>
      <c r="N13" s="32">
        <v>20</v>
      </c>
      <c r="O13" s="14"/>
      <c r="P13" s="33"/>
      <c r="Q13" s="8"/>
      <c r="R13" s="3"/>
    </row>
    <row r="14" spans="1:31" x14ac:dyDescent="0.2">
      <c r="A14" s="7"/>
      <c r="B14" s="11">
        <v>1985</v>
      </c>
      <c r="C14" s="27"/>
      <c r="D14" s="27"/>
      <c r="E14" s="36"/>
      <c r="F14" s="32"/>
      <c r="G14" s="12"/>
      <c r="H14" s="33"/>
      <c r="I14" s="33"/>
      <c r="J14" s="33"/>
      <c r="K14" s="38"/>
      <c r="L14" s="32"/>
      <c r="M14" s="32">
        <v>76</v>
      </c>
      <c r="N14" s="32">
        <v>20</v>
      </c>
      <c r="O14" s="14"/>
      <c r="P14" s="33"/>
      <c r="Q14" s="8"/>
      <c r="R14" s="3"/>
    </row>
    <row r="15" spans="1:31" x14ac:dyDescent="0.2">
      <c r="A15" s="7"/>
      <c r="B15" s="11">
        <v>1986</v>
      </c>
      <c r="C15" s="27"/>
      <c r="D15" s="27"/>
      <c r="E15" s="36"/>
      <c r="F15" s="32"/>
      <c r="G15" s="12"/>
      <c r="H15" s="33"/>
      <c r="I15" s="33"/>
      <c r="J15" s="33"/>
      <c r="K15" s="38"/>
      <c r="L15" s="32"/>
      <c r="M15" s="32">
        <v>72</v>
      </c>
      <c r="N15" s="32">
        <v>20</v>
      </c>
      <c r="O15" s="14"/>
      <c r="P15" s="33"/>
      <c r="Q15" s="8"/>
      <c r="R15" s="3"/>
    </row>
    <row r="16" spans="1:31" x14ac:dyDescent="0.2">
      <c r="A16" s="7"/>
      <c r="B16" s="11">
        <v>1987</v>
      </c>
      <c r="C16" s="27"/>
      <c r="D16" s="27"/>
      <c r="E16" s="36"/>
      <c r="F16" s="32"/>
      <c r="G16" s="12"/>
      <c r="H16" s="33"/>
      <c r="I16" s="33"/>
      <c r="J16" s="33"/>
      <c r="K16" s="38"/>
      <c r="L16" s="32"/>
      <c r="M16" s="32">
        <v>97</v>
      </c>
      <c r="N16" s="32">
        <v>20</v>
      </c>
      <c r="O16" s="14"/>
      <c r="P16" s="33"/>
      <c r="Q16" s="8"/>
      <c r="R16" s="3"/>
    </row>
    <row r="17" spans="1:18" x14ac:dyDescent="0.2">
      <c r="A17" s="7"/>
      <c r="B17" s="11">
        <v>1988</v>
      </c>
      <c r="C17" s="32">
        <v>83</v>
      </c>
      <c r="D17" s="33"/>
      <c r="E17" s="33"/>
      <c r="F17" s="32"/>
      <c r="G17" s="32"/>
      <c r="H17" s="33"/>
      <c r="I17" s="33"/>
      <c r="J17" s="33"/>
      <c r="K17" s="38"/>
      <c r="L17" s="32"/>
      <c r="M17" s="32">
        <v>61</v>
      </c>
      <c r="N17" s="32">
        <v>20</v>
      </c>
      <c r="O17" s="13"/>
      <c r="P17" s="33"/>
      <c r="Q17" s="8"/>
      <c r="R17" s="3"/>
    </row>
    <row r="18" spans="1:18" x14ac:dyDescent="0.2">
      <c r="A18" s="7"/>
      <c r="B18" s="11">
        <v>1989</v>
      </c>
      <c r="C18" s="33">
        <v>94</v>
      </c>
      <c r="D18" s="33"/>
      <c r="E18" s="33"/>
      <c r="F18" s="32"/>
      <c r="G18" s="32">
        <v>43</v>
      </c>
      <c r="H18" s="33">
        <v>40</v>
      </c>
      <c r="I18" s="33"/>
      <c r="J18" s="33"/>
      <c r="K18" s="32">
        <v>81</v>
      </c>
      <c r="L18" s="32">
        <v>30</v>
      </c>
      <c r="M18" s="32">
        <v>68</v>
      </c>
      <c r="N18" s="32">
        <v>20</v>
      </c>
      <c r="O18" s="15">
        <v>1</v>
      </c>
      <c r="P18" s="33"/>
      <c r="Q18" s="8"/>
      <c r="R18" s="3"/>
    </row>
    <row r="19" spans="1:18" x14ac:dyDescent="0.2">
      <c r="A19" s="7"/>
      <c r="B19" s="11">
        <v>1990</v>
      </c>
      <c r="C19" s="33">
        <v>73</v>
      </c>
      <c r="D19" s="33"/>
      <c r="E19" s="33"/>
      <c r="F19" s="32"/>
      <c r="G19" s="32">
        <v>38</v>
      </c>
      <c r="H19" s="33">
        <v>40</v>
      </c>
      <c r="I19" s="33"/>
      <c r="J19" s="33"/>
      <c r="K19" s="32">
        <v>67</v>
      </c>
      <c r="L19" s="32">
        <v>30</v>
      </c>
      <c r="M19" s="32">
        <v>51</v>
      </c>
      <c r="N19" s="32">
        <v>20</v>
      </c>
      <c r="O19" s="15">
        <v>0.9</v>
      </c>
      <c r="P19" s="33"/>
      <c r="Q19" s="8"/>
      <c r="R19" s="3"/>
    </row>
    <row r="20" spans="1:18" x14ac:dyDescent="0.2">
      <c r="A20" s="7"/>
      <c r="B20" s="11">
        <v>1991</v>
      </c>
      <c r="C20" s="33">
        <v>73</v>
      </c>
      <c r="D20" s="33"/>
      <c r="E20" s="33"/>
      <c r="F20" s="32"/>
      <c r="G20" s="32">
        <v>42</v>
      </c>
      <c r="H20" s="33">
        <v>40</v>
      </c>
      <c r="I20" s="33"/>
      <c r="J20" s="33"/>
      <c r="K20" s="32">
        <v>74</v>
      </c>
      <c r="L20" s="32">
        <v>30</v>
      </c>
      <c r="M20" s="32">
        <v>47</v>
      </c>
      <c r="N20" s="32">
        <v>20</v>
      </c>
      <c r="O20" s="15">
        <v>1</v>
      </c>
      <c r="P20" s="33"/>
      <c r="Q20" s="8"/>
      <c r="R20" s="3"/>
    </row>
    <row r="21" spans="1:18" x14ac:dyDescent="0.2">
      <c r="A21" s="7"/>
      <c r="B21" s="11">
        <v>1992</v>
      </c>
      <c r="C21" s="33">
        <v>60</v>
      </c>
      <c r="D21" s="33"/>
      <c r="E21" s="33"/>
      <c r="F21" s="32"/>
      <c r="G21" s="32">
        <v>36</v>
      </c>
      <c r="H21" s="33">
        <v>40</v>
      </c>
      <c r="I21" s="33"/>
      <c r="J21" s="33"/>
      <c r="K21" s="32">
        <v>64</v>
      </c>
      <c r="L21" s="32">
        <v>30</v>
      </c>
      <c r="M21" s="32">
        <v>32</v>
      </c>
      <c r="N21" s="32">
        <v>20</v>
      </c>
      <c r="O21" s="15">
        <v>0.8</v>
      </c>
      <c r="P21" s="33"/>
      <c r="Q21" s="8"/>
      <c r="R21" s="3"/>
    </row>
    <row r="22" spans="1:18" x14ac:dyDescent="0.2">
      <c r="A22" s="7"/>
      <c r="B22" s="11">
        <v>1993</v>
      </c>
      <c r="C22" s="33">
        <v>59</v>
      </c>
      <c r="D22" s="33"/>
      <c r="E22" s="33"/>
      <c r="F22" s="32"/>
      <c r="G22" s="32">
        <v>35</v>
      </c>
      <c r="H22" s="33">
        <v>40</v>
      </c>
      <c r="I22" s="33"/>
      <c r="J22" s="33"/>
      <c r="K22" s="32">
        <v>59</v>
      </c>
      <c r="L22" s="32">
        <v>30</v>
      </c>
      <c r="M22" s="32">
        <v>30</v>
      </c>
      <c r="N22" s="32">
        <v>20</v>
      </c>
      <c r="O22" s="15">
        <v>0.6</v>
      </c>
      <c r="P22" s="33"/>
      <c r="Q22" s="8"/>
      <c r="R22" s="3"/>
    </row>
    <row r="23" spans="1:18" x14ac:dyDescent="0.2">
      <c r="A23" s="7"/>
      <c r="B23" s="11">
        <v>1994</v>
      </c>
      <c r="C23" s="33">
        <v>50</v>
      </c>
      <c r="D23" s="33"/>
      <c r="E23" s="33"/>
      <c r="F23" s="32"/>
      <c r="G23" s="32">
        <v>34</v>
      </c>
      <c r="H23" s="33">
        <v>40</v>
      </c>
      <c r="I23" s="33"/>
      <c r="J23" s="33"/>
      <c r="K23" s="32">
        <v>58</v>
      </c>
      <c r="L23" s="32">
        <v>30</v>
      </c>
      <c r="M23" s="32">
        <v>24</v>
      </c>
      <c r="N23" s="32">
        <v>20</v>
      </c>
      <c r="O23" s="15">
        <v>0.5</v>
      </c>
      <c r="P23" s="33"/>
      <c r="Q23" s="8"/>
      <c r="R23" s="3"/>
    </row>
    <row r="24" spans="1:18" x14ac:dyDescent="0.2">
      <c r="A24" s="7"/>
      <c r="B24" s="11">
        <v>1995</v>
      </c>
      <c r="C24" s="33">
        <v>48</v>
      </c>
      <c r="D24" s="33"/>
      <c r="E24" s="33"/>
      <c r="F24" s="32"/>
      <c r="G24" s="32">
        <v>32</v>
      </c>
      <c r="H24" s="33">
        <v>40</v>
      </c>
      <c r="I24" s="33"/>
      <c r="J24" s="33"/>
      <c r="K24" s="32">
        <v>57</v>
      </c>
      <c r="L24" s="32">
        <v>30</v>
      </c>
      <c r="M24" s="33">
        <v>21</v>
      </c>
      <c r="N24" s="32">
        <v>20</v>
      </c>
      <c r="O24" s="15">
        <v>0.5</v>
      </c>
      <c r="P24" s="33"/>
      <c r="Q24" s="8"/>
      <c r="R24" s="3"/>
    </row>
    <row r="25" spans="1:18" x14ac:dyDescent="0.2">
      <c r="A25" s="7"/>
      <c r="B25" s="11">
        <v>1996</v>
      </c>
      <c r="C25" s="33">
        <v>51</v>
      </c>
      <c r="D25" s="33"/>
      <c r="E25" s="33"/>
      <c r="F25" s="33"/>
      <c r="G25" s="32">
        <v>36</v>
      </c>
      <c r="H25" s="33">
        <v>40</v>
      </c>
      <c r="I25" s="33"/>
      <c r="J25" s="33"/>
      <c r="K25" s="32">
        <v>60</v>
      </c>
      <c r="L25" s="32">
        <v>30</v>
      </c>
      <c r="M25" s="33">
        <v>23</v>
      </c>
      <c r="N25" s="33">
        <v>20</v>
      </c>
      <c r="O25" s="15">
        <v>0.6</v>
      </c>
      <c r="P25" s="33"/>
      <c r="Q25" s="48"/>
      <c r="R25" s="3"/>
    </row>
    <row r="26" spans="1:18" x14ac:dyDescent="0.2">
      <c r="B26" s="11">
        <v>1997</v>
      </c>
      <c r="C26" s="33">
        <v>43</v>
      </c>
      <c r="D26" s="33"/>
      <c r="E26" s="33"/>
      <c r="F26" s="33"/>
      <c r="G26" s="33">
        <v>34</v>
      </c>
      <c r="H26" s="33">
        <v>40</v>
      </c>
      <c r="I26" s="33"/>
      <c r="J26" s="33"/>
      <c r="K26" s="32">
        <v>60</v>
      </c>
      <c r="L26" s="33">
        <v>30</v>
      </c>
      <c r="M26" s="33">
        <v>14</v>
      </c>
      <c r="N26" s="33">
        <v>20</v>
      </c>
      <c r="O26" s="15">
        <v>0.5</v>
      </c>
      <c r="P26" s="33"/>
      <c r="Q26" s="49"/>
      <c r="R26" s="3"/>
    </row>
    <row r="27" spans="1:18" s="16" customFormat="1" x14ac:dyDescent="0.2">
      <c r="B27" s="11">
        <v>1998</v>
      </c>
      <c r="C27" s="33">
        <v>36</v>
      </c>
      <c r="D27" s="33"/>
      <c r="E27" s="33"/>
      <c r="F27" s="33"/>
      <c r="G27" s="33">
        <v>31</v>
      </c>
      <c r="H27" s="33">
        <v>40</v>
      </c>
      <c r="I27" s="33"/>
      <c r="J27" s="33"/>
      <c r="K27" s="39">
        <v>51</v>
      </c>
      <c r="L27" s="33">
        <v>30</v>
      </c>
      <c r="M27" s="33">
        <v>12</v>
      </c>
      <c r="N27" s="33">
        <v>20</v>
      </c>
      <c r="O27" s="12">
        <v>0.4</v>
      </c>
      <c r="P27" s="33"/>
      <c r="Q27" s="48"/>
    </row>
    <row r="28" spans="1:18" s="17" customFormat="1" x14ac:dyDescent="0.2">
      <c r="B28" s="11">
        <v>1999</v>
      </c>
      <c r="C28" s="33">
        <v>34</v>
      </c>
      <c r="D28" s="33"/>
      <c r="E28" s="33"/>
      <c r="F28" s="33"/>
      <c r="G28" s="33">
        <v>36</v>
      </c>
      <c r="H28" s="33">
        <v>40</v>
      </c>
      <c r="I28" s="33">
        <v>1</v>
      </c>
      <c r="J28" s="33">
        <v>18</v>
      </c>
      <c r="K28" s="39">
        <v>54</v>
      </c>
      <c r="L28" s="33">
        <v>30</v>
      </c>
      <c r="M28" s="33">
        <v>10</v>
      </c>
      <c r="N28" s="33">
        <v>20</v>
      </c>
      <c r="O28" s="12">
        <v>0.4</v>
      </c>
      <c r="P28" s="33"/>
      <c r="Q28" s="48"/>
    </row>
    <row r="29" spans="1:18" s="16" customFormat="1" x14ac:dyDescent="0.2">
      <c r="B29" s="11">
        <v>2000</v>
      </c>
      <c r="C29" s="33">
        <v>31</v>
      </c>
      <c r="D29" s="33"/>
      <c r="E29" s="33"/>
      <c r="F29" s="33"/>
      <c r="G29" s="33">
        <v>31</v>
      </c>
      <c r="H29" s="33">
        <v>40</v>
      </c>
      <c r="I29" s="33">
        <v>0</v>
      </c>
      <c r="J29" s="33">
        <v>18</v>
      </c>
      <c r="K29" s="39">
        <v>49</v>
      </c>
      <c r="L29" s="33">
        <v>30</v>
      </c>
      <c r="M29" s="33">
        <v>8</v>
      </c>
      <c r="N29" s="33">
        <v>20</v>
      </c>
      <c r="O29" s="12">
        <v>0.3</v>
      </c>
      <c r="P29" s="33"/>
      <c r="Q29" s="48"/>
    </row>
    <row r="30" spans="1:18" s="16" customFormat="1" x14ac:dyDescent="0.2">
      <c r="B30" s="11">
        <v>2001</v>
      </c>
      <c r="C30" s="33">
        <v>29</v>
      </c>
      <c r="D30" s="33"/>
      <c r="E30" s="33"/>
      <c r="F30" s="33"/>
      <c r="G30" s="33">
        <v>30</v>
      </c>
      <c r="H30" s="33">
        <v>40</v>
      </c>
      <c r="I30" s="33">
        <v>0</v>
      </c>
      <c r="J30" s="33">
        <v>18</v>
      </c>
      <c r="K30" s="39">
        <v>46</v>
      </c>
      <c r="L30" s="33">
        <v>30</v>
      </c>
      <c r="M30" s="33">
        <v>7</v>
      </c>
      <c r="N30" s="33">
        <v>20</v>
      </c>
      <c r="O30" s="12">
        <v>0.3</v>
      </c>
      <c r="P30" s="33"/>
      <c r="Q30" s="48"/>
    </row>
    <row r="31" spans="1:18" s="16" customFormat="1" x14ac:dyDescent="0.2">
      <c r="B31" s="11">
        <v>2002</v>
      </c>
      <c r="C31" s="33"/>
      <c r="D31" s="33"/>
      <c r="E31" s="33"/>
      <c r="F31" s="33"/>
      <c r="G31" s="33">
        <v>29</v>
      </c>
      <c r="H31" s="33">
        <v>40</v>
      </c>
      <c r="I31" s="33">
        <v>0</v>
      </c>
      <c r="J31" s="33">
        <v>18</v>
      </c>
      <c r="K31" s="39">
        <v>43</v>
      </c>
      <c r="L31" s="33">
        <v>30</v>
      </c>
      <c r="M31" s="33"/>
      <c r="N31" s="33"/>
      <c r="O31" s="20"/>
      <c r="P31" s="33"/>
      <c r="Q31" s="48"/>
    </row>
    <row r="32" spans="1:18" s="16" customFormat="1" x14ac:dyDescent="0.2">
      <c r="B32" s="11">
        <v>2003</v>
      </c>
      <c r="C32" s="33"/>
      <c r="D32" s="33">
        <v>30</v>
      </c>
      <c r="E32" s="33">
        <v>39</v>
      </c>
      <c r="F32" s="33">
        <v>35</v>
      </c>
      <c r="G32" s="33">
        <v>31</v>
      </c>
      <c r="H32" s="33">
        <v>40</v>
      </c>
      <c r="I32" s="33">
        <v>0</v>
      </c>
      <c r="J32" s="33">
        <v>18</v>
      </c>
      <c r="K32" s="39">
        <v>46</v>
      </c>
      <c r="L32" s="33">
        <v>30</v>
      </c>
      <c r="M32" s="33"/>
      <c r="N32" s="33"/>
      <c r="O32" s="21"/>
      <c r="P32" s="33"/>
      <c r="Q32" s="48"/>
    </row>
    <row r="33" spans="2:17" s="16" customFormat="1" x14ac:dyDescent="0.2">
      <c r="B33" s="29">
        <v>2004</v>
      </c>
      <c r="C33" s="37"/>
      <c r="D33" s="33">
        <v>24</v>
      </c>
      <c r="E33" s="33">
        <v>21</v>
      </c>
      <c r="F33" s="33">
        <v>35</v>
      </c>
      <c r="G33" s="33">
        <v>29</v>
      </c>
      <c r="H33" s="33">
        <v>40</v>
      </c>
      <c r="I33" s="33">
        <v>0</v>
      </c>
      <c r="J33" s="33">
        <v>18</v>
      </c>
      <c r="K33" s="39">
        <v>42</v>
      </c>
      <c r="L33" s="33">
        <v>30</v>
      </c>
      <c r="M33" s="32"/>
      <c r="N33" s="32"/>
      <c r="O33" s="30"/>
      <c r="P33" s="33"/>
      <c r="Q33" s="48"/>
    </row>
    <row r="34" spans="2:17" s="16" customFormat="1" x14ac:dyDescent="0.2">
      <c r="B34" s="29">
        <v>2005</v>
      </c>
      <c r="C34" s="37"/>
      <c r="D34" s="33">
        <v>25</v>
      </c>
      <c r="E34" s="33">
        <v>21</v>
      </c>
      <c r="F34" s="33">
        <v>35</v>
      </c>
      <c r="G34" s="33">
        <v>29</v>
      </c>
      <c r="H34" s="33">
        <v>40</v>
      </c>
      <c r="I34" s="33">
        <v>0</v>
      </c>
      <c r="J34" s="33">
        <v>18</v>
      </c>
      <c r="K34" s="39">
        <v>42</v>
      </c>
      <c r="L34" s="33">
        <v>30</v>
      </c>
      <c r="M34" s="32"/>
      <c r="N34" s="32"/>
      <c r="O34" s="30"/>
      <c r="P34" s="33"/>
      <c r="Q34" s="48"/>
    </row>
    <row r="35" spans="2:17" s="16" customFormat="1" x14ac:dyDescent="0.2">
      <c r="B35" s="11">
        <v>2006</v>
      </c>
      <c r="C35" s="37"/>
      <c r="D35" s="33">
        <v>27</v>
      </c>
      <c r="E35" s="33">
        <v>26</v>
      </c>
      <c r="F35" s="33">
        <v>35</v>
      </c>
      <c r="G35" s="33">
        <v>32</v>
      </c>
      <c r="H35" s="33">
        <v>40</v>
      </c>
      <c r="I35" s="33">
        <v>0</v>
      </c>
      <c r="J35" s="33">
        <v>18</v>
      </c>
      <c r="K35" s="39">
        <v>45</v>
      </c>
      <c r="L35" s="33">
        <v>30</v>
      </c>
      <c r="M35" s="32"/>
      <c r="N35" s="32"/>
      <c r="O35" s="30"/>
      <c r="P35" s="33"/>
      <c r="Q35" s="48"/>
    </row>
    <row r="36" spans="2:17" s="16" customFormat="1" x14ac:dyDescent="0.2">
      <c r="B36" s="11">
        <v>2007</v>
      </c>
      <c r="C36" s="37"/>
      <c r="D36" s="33">
        <v>22</v>
      </c>
      <c r="E36" s="33">
        <v>13</v>
      </c>
      <c r="F36" s="33">
        <v>35</v>
      </c>
      <c r="G36" s="33">
        <v>27</v>
      </c>
      <c r="H36" s="33">
        <v>40</v>
      </c>
      <c r="I36" s="33">
        <v>0</v>
      </c>
      <c r="J36" s="33">
        <v>18</v>
      </c>
      <c r="K36" s="39">
        <v>37</v>
      </c>
      <c r="L36" s="33">
        <v>30</v>
      </c>
      <c r="M36" s="32"/>
      <c r="N36" s="32"/>
      <c r="O36" s="30"/>
      <c r="P36" s="33"/>
      <c r="Q36" s="48"/>
    </row>
    <row r="37" spans="2:17" s="16" customFormat="1" x14ac:dyDescent="0.2">
      <c r="B37" s="11">
        <v>2008</v>
      </c>
      <c r="C37" s="37"/>
      <c r="D37" s="33">
        <v>22</v>
      </c>
      <c r="E37" s="33">
        <v>10</v>
      </c>
      <c r="F37" s="33">
        <v>35</v>
      </c>
      <c r="G37" s="33">
        <v>27</v>
      </c>
      <c r="H37" s="33">
        <v>40</v>
      </c>
      <c r="I37" s="33">
        <v>0</v>
      </c>
      <c r="J37" s="33">
        <v>18</v>
      </c>
      <c r="K37" s="39">
        <v>37</v>
      </c>
      <c r="L37" s="33">
        <v>30</v>
      </c>
      <c r="M37" s="32"/>
      <c r="N37" s="32"/>
      <c r="O37" s="30"/>
      <c r="P37" s="33"/>
      <c r="Q37" s="48"/>
    </row>
    <row r="38" spans="2:17" s="16" customFormat="1" x14ac:dyDescent="0.2">
      <c r="B38" s="29">
        <v>2009</v>
      </c>
      <c r="C38" s="37"/>
      <c r="D38" s="33">
        <v>25</v>
      </c>
      <c r="E38" s="33">
        <v>14</v>
      </c>
      <c r="F38" s="33">
        <v>35</v>
      </c>
      <c r="G38" s="33">
        <v>28</v>
      </c>
      <c r="H38" s="33">
        <v>40</v>
      </c>
      <c r="I38" s="33">
        <v>0</v>
      </c>
      <c r="J38" s="33">
        <v>18</v>
      </c>
      <c r="K38" s="39">
        <v>41</v>
      </c>
      <c r="L38" s="33">
        <v>30</v>
      </c>
      <c r="M38" s="32"/>
      <c r="N38" s="32"/>
      <c r="O38" s="30"/>
      <c r="P38" s="33"/>
      <c r="Q38" s="48"/>
    </row>
    <row r="39" spans="2:17" s="16" customFormat="1" x14ac:dyDescent="0.2">
      <c r="B39" s="11">
        <v>2010</v>
      </c>
      <c r="C39" s="33"/>
      <c r="D39" s="33">
        <v>26</v>
      </c>
      <c r="E39" s="33">
        <v>35</v>
      </c>
      <c r="F39" s="33">
        <v>35</v>
      </c>
      <c r="G39" s="33">
        <v>30</v>
      </c>
      <c r="H39" s="33">
        <v>40</v>
      </c>
      <c r="I39" s="33"/>
      <c r="J39" s="33"/>
      <c r="K39" s="39">
        <v>41</v>
      </c>
      <c r="L39" s="33">
        <v>30</v>
      </c>
      <c r="M39" s="33"/>
      <c r="N39" s="33"/>
      <c r="O39" s="20"/>
      <c r="P39" s="33"/>
      <c r="Q39" s="48"/>
    </row>
    <row r="40" spans="2:17" s="16" customFormat="1" x14ac:dyDescent="0.2">
      <c r="B40" s="11">
        <v>2011</v>
      </c>
      <c r="C40" s="33"/>
      <c r="D40" s="33"/>
      <c r="E40" s="33"/>
      <c r="F40" s="33"/>
      <c r="G40" s="33">
        <v>29</v>
      </c>
      <c r="H40" s="33">
        <v>40</v>
      </c>
      <c r="I40" s="33"/>
      <c r="J40" s="33"/>
      <c r="K40" s="39">
        <v>42</v>
      </c>
      <c r="L40" s="32">
        <v>30</v>
      </c>
      <c r="M40" s="33"/>
      <c r="N40" s="33"/>
      <c r="O40" s="20"/>
      <c r="P40" s="33"/>
      <c r="Q40" s="48"/>
    </row>
    <row r="41" spans="2:17" s="16" customFormat="1" x14ac:dyDescent="0.2">
      <c r="B41" s="11">
        <v>2012</v>
      </c>
      <c r="C41" s="33"/>
      <c r="D41" s="33"/>
      <c r="E41" s="33"/>
      <c r="F41" s="33"/>
      <c r="G41" s="33">
        <v>27</v>
      </c>
      <c r="H41" s="33">
        <v>40</v>
      </c>
      <c r="I41" s="33"/>
      <c r="J41" s="33"/>
      <c r="K41" s="39">
        <v>40</v>
      </c>
      <c r="L41" s="32">
        <v>30</v>
      </c>
      <c r="M41" s="33"/>
      <c r="N41" s="33"/>
      <c r="O41" s="20"/>
      <c r="P41" s="33"/>
      <c r="Q41" s="48"/>
    </row>
    <row r="42" spans="2:17" s="16" customFormat="1" x14ac:dyDescent="0.2">
      <c r="B42" s="11">
        <v>2013</v>
      </c>
      <c r="C42" s="33"/>
      <c r="D42" s="33"/>
      <c r="E42" s="33"/>
      <c r="F42" s="33"/>
      <c r="G42" s="33">
        <v>27</v>
      </c>
      <c r="H42" s="33">
        <v>40</v>
      </c>
      <c r="I42" s="33"/>
      <c r="J42" s="33"/>
      <c r="K42" s="39">
        <v>36</v>
      </c>
      <c r="L42" s="32">
        <v>30</v>
      </c>
      <c r="M42" s="33"/>
      <c r="N42" s="33"/>
      <c r="O42" s="20"/>
      <c r="P42" s="33"/>
      <c r="Q42" s="48"/>
    </row>
    <row r="43" spans="2:17" s="16" customFormat="1" x14ac:dyDescent="0.2">
      <c r="B43" s="11">
        <v>2014</v>
      </c>
      <c r="C43" s="33"/>
      <c r="D43" s="33"/>
      <c r="E43" s="33"/>
      <c r="F43" s="33"/>
      <c r="G43" s="33">
        <v>27</v>
      </c>
      <c r="H43" s="33">
        <v>40</v>
      </c>
      <c r="I43" s="33"/>
      <c r="J43" s="33"/>
      <c r="K43" s="39">
        <v>39</v>
      </c>
      <c r="L43" s="32">
        <v>30</v>
      </c>
      <c r="M43" s="33"/>
      <c r="N43" s="33"/>
      <c r="O43" s="20"/>
      <c r="P43" s="33"/>
      <c r="Q43" s="48"/>
    </row>
    <row r="44" spans="2:17" s="16" customFormat="1" x14ac:dyDescent="0.2">
      <c r="B44" s="11">
        <v>2015</v>
      </c>
      <c r="C44" s="33"/>
      <c r="D44" s="33"/>
      <c r="E44" s="33"/>
      <c r="F44" s="33"/>
      <c r="G44" s="33">
        <v>26</v>
      </c>
      <c r="H44" s="33">
        <v>40</v>
      </c>
      <c r="I44" s="33"/>
      <c r="J44" s="33"/>
      <c r="K44" s="39">
        <v>37</v>
      </c>
      <c r="L44" s="32">
        <v>30</v>
      </c>
      <c r="M44" s="33"/>
      <c r="N44" s="33"/>
      <c r="O44" s="20"/>
      <c r="P44" s="33"/>
      <c r="Q44" s="48"/>
    </row>
    <row r="45" spans="2:17" s="16" customFormat="1" x14ac:dyDescent="0.2">
      <c r="B45" s="11">
        <v>2016</v>
      </c>
      <c r="C45" s="33"/>
      <c r="D45" s="33"/>
      <c r="E45" s="33"/>
      <c r="F45" s="33"/>
      <c r="G45" s="33">
        <v>26</v>
      </c>
      <c r="H45" s="33">
        <v>40</v>
      </c>
      <c r="I45" s="33"/>
      <c r="J45" s="33"/>
      <c r="K45" s="39">
        <v>37</v>
      </c>
      <c r="L45" s="32">
        <v>30</v>
      </c>
      <c r="M45" s="33"/>
      <c r="N45" s="33"/>
      <c r="O45" s="20"/>
      <c r="P45" s="33">
        <v>7</v>
      </c>
      <c r="Q45" s="48"/>
    </row>
    <row r="46" spans="2:17" s="16" customFormat="1" x14ac:dyDescent="0.2">
      <c r="B46" s="11">
        <v>2017</v>
      </c>
      <c r="C46" s="33"/>
      <c r="D46" s="33"/>
      <c r="E46" s="33"/>
      <c r="F46" s="33"/>
      <c r="G46" s="33">
        <v>24</v>
      </c>
      <c r="H46" s="33">
        <v>40</v>
      </c>
      <c r="I46" s="33"/>
      <c r="J46" s="33"/>
      <c r="K46" s="39">
        <v>33</v>
      </c>
      <c r="L46" s="32">
        <v>30</v>
      </c>
      <c r="M46" s="33"/>
      <c r="N46" s="33"/>
      <c r="O46" s="20"/>
      <c r="P46" s="33">
        <v>6</v>
      </c>
      <c r="Q46" s="48"/>
    </row>
    <row r="47" spans="2:17" s="16" customFormat="1" x14ac:dyDescent="0.2">
      <c r="B47" s="11">
        <v>2018</v>
      </c>
      <c r="C47" s="33"/>
      <c r="D47" s="33"/>
      <c r="E47" s="33"/>
      <c r="F47" s="33"/>
      <c r="G47" s="33">
        <v>25</v>
      </c>
      <c r="H47" s="33">
        <v>40</v>
      </c>
      <c r="I47" s="33"/>
      <c r="J47" s="33"/>
      <c r="K47" s="39">
        <v>33</v>
      </c>
      <c r="L47" s="32">
        <v>30</v>
      </c>
      <c r="M47" s="33"/>
      <c r="N47" s="33"/>
      <c r="O47" s="20"/>
      <c r="P47" s="33">
        <v>6</v>
      </c>
      <c r="Q47" s="48"/>
    </row>
    <row r="48" spans="2:17" s="16" customFormat="1" x14ac:dyDescent="0.2">
      <c r="B48" s="11">
        <v>2019</v>
      </c>
      <c r="C48" s="33"/>
      <c r="D48" s="33"/>
      <c r="E48" s="33"/>
      <c r="F48" s="33"/>
      <c r="G48" s="33">
        <v>21</v>
      </c>
      <c r="H48" s="33">
        <v>40</v>
      </c>
      <c r="I48" s="33"/>
      <c r="J48" s="33"/>
      <c r="K48" s="39">
        <v>28</v>
      </c>
      <c r="L48" s="32">
        <v>30</v>
      </c>
      <c r="M48" s="33"/>
      <c r="N48" s="33"/>
      <c r="O48" s="20"/>
      <c r="P48" s="33">
        <v>4</v>
      </c>
      <c r="Q48" s="48"/>
    </row>
    <row r="49" spans="2:18" s="16" customFormat="1" x14ac:dyDescent="0.2">
      <c r="B49" s="11">
        <v>2020</v>
      </c>
      <c r="C49" s="33"/>
      <c r="D49" s="33"/>
      <c r="E49" s="33"/>
      <c r="F49" s="33"/>
      <c r="G49" s="33">
        <v>18</v>
      </c>
      <c r="H49" s="33">
        <v>40</v>
      </c>
      <c r="I49" s="33"/>
      <c r="J49" s="33"/>
      <c r="K49" s="39">
        <v>23</v>
      </c>
      <c r="L49" s="33">
        <v>30</v>
      </c>
      <c r="M49" s="33"/>
      <c r="N49" s="33"/>
      <c r="O49" s="20"/>
      <c r="P49" s="33">
        <v>3</v>
      </c>
      <c r="Q49" s="48"/>
    </row>
    <row r="50" spans="2:18" s="16" customFormat="1" x14ac:dyDescent="0.2">
      <c r="B50" s="11">
        <v>2021</v>
      </c>
      <c r="C50" s="33"/>
      <c r="D50" s="33"/>
      <c r="E50" s="33"/>
      <c r="F50" s="33"/>
      <c r="G50" s="33">
        <v>18</v>
      </c>
      <c r="H50" s="33">
        <v>40</v>
      </c>
      <c r="I50" s="33"/>
      <c r="J50" s="33"/>
      <c r="K50" s="39">
        <v>23</v>
      </c>
      <c r="L50" s="33">
        <v>30</v>
      </c>
      <c r="M50" s="33"/>
      <c r="N50" s="33"/>
      <c r="O50" s="20"/>
      <c r="P50" s="33">
        <v>3</v>
      </c>
      <c r="Q50" s="48"/>
    </row>
    <row r="51" spans="2:18" s="16" customFormat="1" x14ac:dyDescent="0.2">
      <c r="B51" s="40"/>
      <c r="C51" s="40"/>
      <c r="D51" s="40"/>
      <c r="E51" s="40"/>
      <c r="F51" s="40"/>
      <c r="G51" s="40"/>
      <c r="H51" s="40"/>
      <c r="I51" s="40"/>
      <c r="J51" s="40"/>
      <c r="K51" s="41"/>
      <c r="L51" s="40"/>
      <c r="M51" s="40"/>
      <c r="N51" s="40"/>
      <c r="O51" s="42"/>
      <c r="P51" s="42"/>
      <c r="Q51" s="48"/>
    </row>
    <row r="52" spans="2:18" x14ac:dyDescent="0.2">
      <c r="B52" s="11">
        <v>1976</v>
      </c>
      <c r="C52" s="19"/>
      <c r="D52" s="19"/>
      <c r="E52" s="19"/>
      <c r="F52" s="32"/>
      <c r="G52" s="21"/>
      <c r="H52" s="19">
        <f>1/1</f>
        <v>1</v>
      </c>
      <c r="I52" s="19"/>
      <c r="J52" s="19"/>
      <c r="K52" s="21"/>
      <c r="L52" s="21"/>
      <c r="M52" s="19">
        <f>M5/N5</f>
        <v>5.3333333333333339</v>
      </c>
      <c r="N52" s="19"/>
      <c r="O52" s="21"/>
      <c r="P52" s="21"/>
      <c r="Q52" s="8"/>
      <c r="R52" s="3"/>
    </row>
    <row r="53" spans="2:18" x14ac:dyDescent="0.2">
      <c r="B53" s="11">
        <v>1977</v>
      </c>
      <c r="C53" s="19"/>
      <c r="D53" s="19"/>
      <c r="E53" s="19"/>
      <c r="F53" s="32"/>
      <c r="G53" s="21"/>
      <c r="H53" s="19">
        <f t="shared" ref="H53:H90" si="0">1/1</f>
        <v>1</v>
      </c>
      <c r="I53" s="19"/>
      <c r="J53" s="19"/>
      <c r="K53" s="21"/>
      <c r="L53" s="21"/>
      <c r="M53" s="19">
        <f t="shared" ref="M53:M77" si="1">M6/N6</f>
        <v>5.6166666666666663</v>
      </c>
      <c r="N53" s="19"/>
      <c r="O53" s="21"/>
      <c r="P53" s="21"/>
      <c r="Q53" s="8"/>
      <c r="R53" s="3"/>
    </row>
    <row r="54" spans="2:18" x14ac:dyDescent="0.2">
      <c r="B54" s="10">
        <v>1978</v>
      </c>
      <c r="C54" s="19"/>
      <c r="D54" s="19"/>
      <c r="E54" s="19"/>
      <c r="F54" s="32"/>
      <c r="G54" s="21"/>
      <c r="H54" s="19">
        <f t="shared" si="0"/>
        <v>1</v>
      </c>
      <c r="I54" s="19"/>
      <c r="J54" s="19"/>
      <c r="K54" s="21"/>
      <c r="L54" s="21"/>
      <c r="M54" s="19">
        <f t="shared" si="1"/>
        <v>5.8125</v>
      </c>
      <c r="N54" s="19"/>
      <c r="O54" s="21"/>
      <c r="P54" s="21"/>
      <c r="Q54" s="8"/>
      <c r="R54" s="3"/>
    </row>
    <row r="55" spans="2:18" x14ac:dyDescent="0.2">
      <c r="B55" s="11">
        <v>1979</v>
      </c>
      <c r="C55" s="19"/>
      <c r="D55" s="19"/>
      <c r="E55" s="19"/>
      <c r="F55" s="32"/>
      <c r="G55" s="21"/>
      <c r="H55" s="19">
        <f t="shared" si="0"/>
        <v>1</v>
      </c>
      <c r="I55" s="19"/>
      <c r="J55" s="19"/>
      <c r="K55" s="21"/>
      <c r="L55" s="21"/>
      <c r="M55" s="19">
        <f t="shared" si="1"/>
        <v>5.4458333333333337</v>
      </c>
      <c r="N55" s="19"/>
      <c r="O55" s="21"/>
      <c r="P55" s="21"/>
      <c r="Q55" s="8"/>
      <c r="R55" s="3"/>
    </row>
    <row r="56" spans="2:18" x14ac:dyDescent="0.2">
      <c r="B56" s="11">
        <v>1980</v>
      </c>
      <c r="C56" s="19"/>
      <c r="D56" s="19"/>
      <c r="E56" s="19"/>
      <c r="F56" s="32"/>
      <c r="G56" s="21"/>
      <c r="H56" s="19">
        <f t="shared" si="0"/>
        <v>1</v>
      </c>
      <c r="I56" s="19"/>
      <c r="J56" s="19"/>
      <c r="K56" s="21"/>
      <c r="L56" s="21"/>
      <c r="M56" s="19">
        <f t="shared" si="1"/>
        <v>4.6583333333333332</v>
      </c>
      <c r="N56" s="19"/>
      <c r="O56" s="21"/>
      <c r="P56" s="21"/>
      <c r="Q56" s="8"/>
      <c r="R56" s="3"/>
    </row>
    <row r="57" spans="2:18" x14ac:dyDescent="0.2">
      <c r="B57" s="11">
        <v>1981</v>
      </c>
      <c r="C57" s="19"/>
      <c r="D57" s="19"/>
      <c r="E57" s="19"/>
      <c r="F57" s="32"/>
      <c r="G57" s="21"/>
      <c r="H57" s="19">
        <f t="shared" si="0"/>
        <v>1</v>
      </c>
      <c r="I57" s="19"/>
      <c r="J57" s="19"/>
      <c r="K57" s="21"/>
      <c r="L57" s="21"/>
      <c r="M57" s="19">
        <f t="shared" si="1"/>
        <v>4.2374999999999998</v>
      </c>
      <c r="N57" s="19"/>
      <c r="O57" s="21"/>
      <c r="P57" s="21"/>
      <c r="Q57" s="8"/>
      <c r="R57" s="3"/>
    </row>
    <row r="58" spans="2:18" x14ac:dyDescent="0.2">
      <c r="B58" s="11">
        <v>1982</v>
      </c>
      <c r="C58" s="19"/>
      <c r="D58" s="19"/>
      <c r="E58" s="19"/>
      <c r="F58" s="32"/>
      <c r="G58" s="21"/>
      <c r="H58" s="19">
        <f t="shared" si="0"/>
        <v>1</v>
      </c>
      <c r="I58" s="19"/>
      <c r="J58" s="19"/>
      <c r="K58" s="21"/>
      <c r="L58" s="21"/>
      <c r="M58" s="19">
        <f t="shared" si="1"/>
        <v>4.0166666666666666</v>
      </c>
      <c r="N58" s="19"/>
      <c r="O58" s="21"/>
      <c r="P58" s="21"/>
      <c r="Q58" s="8"/>
      <c r="R58" s="3"/>
    </row>
    <row r="59" spans="2:18" x14ac:dyDescent="0.2">
      <c r="B59" s="11">
        <v>1983</v>
      </c>
      <c r="C59" s="19"/>
      <c r="D59" s="19"/>
      <c r="E59" s="19"/>
      <c r="F59" s="32"/>
      <c r="G59" s="21"/>
      <c r="H59" s="19">
        <f t="shared" si="0"/>
        <v>1</v>
      </c>
      <c r="I59" s="19"/>
      <c r="J59" s="19"/>
      <c r="K59" s="21"/>
      <c r="L59" s="21"/>
      <c r="M59" s="19">
        <f t="shared" si="1"/>
        <v>3.8166666666666664</v>
      </c>
      <c r="N59" s="19"/>
      <c r="O59" s="21"/>
      <c r="P59" s="21"/>
      <c r="Q59" s="8"/>
      <c r="R59" s="3"/>
    </row>
    <row r="60" spans="2:18" x14ac:dyDescent="0.2">
      <c r="B60" s="11">
        <v>1984</v>
      </c>
      <c r="C60" s="19"/>
      <c r="D60" s="19"/>
      <c r="E60" s="19"/>
      <c r="F60" s="32"/>
      <c r="G60" s="21"/>
      <c r="H60" s="19">
        <f t="shared" si="0"/>
        <v>1</v>
      </c>
      <c r="I60" s="19"/>
      <c r="J60" s="19"/>
      <c r="K60" s="21"/>
      <c r="L60" s="21"/>
      <c r="M60" s="19">
        <f t="shared" si="1"/>
        <v>3.85</v>
      </c>
      <c r="N60" s="19"/>
      <c r="O60" s="21"/>
      <c r="P60" s="21"/>
      <c r="Q60" s="8"/>
      <c r="R60" s="3"/>
    </row>
    <row r="61" spans="2:18" x14ac:dyDescent="0.2">
      <c r="B61" s="11">
        <v>1985</v>
      </c>
      <c r="C61" s="19"/>
      <c r="D61" s="19"/>
      <c r="E61" s="19"/>
      <c r="F61" s="32"/>
      <c r="G61" s="21"/>
      <c r="H61" s="19">
        <f t="shared" si="0"/>
        <v>1</v>
      </c>
      <c r="I61" s="19"/>
      <c r="J61" s="19"/>
      <c r="K61" s="21"/>
      <c r="L61" s="21"/>
      <c r="M61" s="19">
        <f t="shared" si="1"/>
        <v>3.8</v>
      </c>
      <c r="N61" s="19"/>
      <c r="O61" s="21"/>
      <c r="P61" s="21"/>
      <c r="Q61" s="8"/>
      <c r="R61" s="3"/>
    </row>
    <row r="62" spans="2:18" x14ac:dyDescent="0.2">
      <c r="B62" s="11">
        <v>1986</v>
      </c>
      <c r="C62" s="19"/>
      <c r="D62" s="19"/>
      <c r="E62" s="19"/>
      <c r="F62" s="32"/>
      <c r="G62" s="21"/>
      <c r="H62" s="19">
        <f t="shared" si="0"/>
        <v>1</v>
      </c>
      <c r="I62" s="19"/>
      <c r="J62" s="19"/>
      <c r="K62" s="21"/>
      <c r="L62" s="21"/>
      <c r="M62" s="19">
        <f t="shared" si="1"/>
        <v>3.6</v>
      </c>
      <c r="N62" s="19"/>
      <c r="O62" s="21"/>
      <c r="P62" s="21"/>
      <c r="Q62" s="8"/>
      <c r="R62" s="3"/>
    </row>
    <row r="63" spans="2:18" x14ac:dyDescent="0.2">
      <c r="B63" s="11">
        <v>1987</v>
      </c>
      <c r="C63" s="19"/>
      <c r="D63" s="19"/>
      <c r="E63" s="19"/>
      <c r="F63" s="32"/>
      <c r="G63" s="21"/>
      <c r="H63" s="19">
        <f t="shared" si="0"/>
        <v>1</v>
      </c>
      <c r="I63" s="19"/>
      <c r="J63" s="19"/>
      <c r="K63" s="21"/>
      <c r="L63" s="21"/>
      <c r="M63" s="19">
        <f t="shared" si="1"/>
        <v>4.8499999999999996</v>
      </c>
      <c r="N63" s="19"/>
      <c r="O63" s="21"/>
      <c r="P63" s="21"/>
      <c r="Q63" s="8"/>
      <c r="R63" s="3"/>
    </row>
    <row r="64" spans="2:18" x14ac:dyDescent="0.2">
      <c r="B64" s="11">
        <v>1988</v>
      </c>
      <c r="C64" s="19"/>
      <c r="D64" s="19"/>
      <c r="E64" s="19"/>
      <c r="F64" s="32"/>
      <c r="G64" s="21"/>
      <c r="H64" s="19">
        <f t="shared" si="0"/>
        <v>1</v>
      </c>
      <c r="I64" s="19"/>
      <c r="J64" s="19"/>
      <c r="K64" s="21"/>
      <c r="L64" s="21"/>
      <c r="M64" s="19">
        <f t="shared" si="1"/>
        <v>3.05</v>
      </c>
      <c r="N64" s="19"/>
      <c r="O64" s="21"/>
      <c r="P64" s="21"/>
      <c r="Q64" s="8"/>
      <c r="R64" s="3"/>
    </row>
    <row r="65" spans="2:18" x14ac:dyDescent="0.2">
      <c r="B65" s="11">
        <v>1989</v>
      </c>
      <c r="C65" s="19"/>
      <c r="D65" s="19"/>
      <c r="E65" s="19"/>
      <c r="F65" s="32"/>
      <c r="G65" s="21">
        <f t="shared" ref="G65:G79" si="2">G18/H18</f>
        <v>1.075</v>
      </c>
      <c r="H65" s="19">
        <f t="shared" si="0"/>
        <v>1</v>
      </c>
      <c r="I65" s="19"/>
      <c r="J65" s="19"/>
      <c r="K65" s="21">
        <f>K18/L18</f>
        <v>2.7</v>
      </c>
      <c r="L65" s="21"/>
      <c r="M65" s="19">
        <f t="shared" si="1"/>
        <v>3.4</v>
      </c>
      <c r="N65" s="19"/>
      <c r="O65" s="21"/>
      <c r="P65" s="21"/>
      <c r="Q65" s="8"/>
      <c r="R65" s="3"/>
    </row>
    <row r="66" spans="2:18" x14ac:dyDescent="0.2">
      <c r="B66" s="18">
        <v>1990</v>
      </c>
      <c r="C66" s="19"/>
      <c r="D66" s="19"/>
      <c r="E66" s="19"/>
      <c r="F66" s="32"/>
      <c r="G66" s="21">
        <f t="shared" si="2"/>
        <v>0.95</v>
      </c>
      <c r="H66" s="19">
        <f t="shared" si="0"/>
        <v>1</v>
      </c>
      <c r="I66" s="19"/>
      <c r="J66" s="19"/>
      <c r="K66" s="21">
        <f>K19/L19</f>
        <v>2.2333333333333334</v>
      </c>
      <c r="L66" s="21"/>
      <c r="M66" s="19">
        <f t="shared" si="1"/>
        <v>2.5499999999999998</v>
      </c>
      <c r="N66" s="19"/>
      <c r="O66" s="21"/>
      <c r="P66" s="21"/>
      <c r="Q66" s="8"/>
      <c r="R66" s="3"/>
    </row>
    <row r="67" spans="2:18" x14ac:dyDescent="0.2">
      <c r="B67" s="18">
        <v>1991</v>
      </c>
      <c r="C67" s="19"/>
      <c r="D67" s="19"/>
      <c r="E67" s="19"/>
      <c r="F67" s="32"/>
      <c r="G67" s="21">
        <f t="shared" si="2"/>
        <v>1.05</v>
      </c>
      <c r="H67" s="19">
        <f t="shared" si="0"/>
        <v>1</v>
      </c>
      <c r="I67" s="19"/>
      <c r="J67" s="19"/>
      <c r="K67" s="21">
        <f t="shared" ref="K67:K79" si="3">K20/L20</f>
        <v>2.4666666666666668</v>
      </c>
      <c r="L67" s="21"/>
      <c r="M67" s="19">
        <f t="shared" si="1"/>
        <v>2.35</v>
      </c>
      <c r="N67" s="19"/>
      <c r="O67" s="21"/>
      <c r="P67" s="21"/>
      <c r="Q67" s="8"/>
      <c r="R67" s="3"/>
    </row>
    <row r="68" spans="2:18" x14ac:dyDescent="0.2">
      <c r="B68" s="18">
        <v>1992</v>
      </c>
      <c r="C68" s="19"/>
      <c r="D68" s="19"/>
      <c r="E68" s="19"/>
      <c r="F68" s="32"/>
      <c r="G68" s="21">
        <f t="shared" si="2"/>
        <v>0.9</v>
      </c>
      <c r="H68" s="19">
        <f t="shared" si="0"/>
        <v>1</v>
      </c>
      <c r="I68" s="19"/>
      <c r="J68" s="19"/>
      <c r="K68" s="21">
        <f t="shared" si="3"/>
        <v>2.1333333333333333</v>
      </c>
      <c r="L68" s="21"/>
      <c r="M68" s="19">
        <f t="shared" si="1"/>
        <v>1.6</v>
      </c>
      <c r="N68" s="19"/>
      <c r="O68" s="21"/>
      <c r="P68" s="21"/>
      <c r="Q68" s="8"/>
      <c r="R68" s="3"/>
    </row>
    <row r="69" spans="2:18" x14ac:dyDescent="0.2">
      <c r="B69" s="18">
        <v>1993</v>
      </c>
      <c r="C69" s="19"/>
      <c r="D69" s="19"/>
      <c r="E69" s="19"/>
      <c r="F69" s="32"/>
      <c r="G69" s="21">
        <f t="shared" si="2"/>
        <v>0.875</v>
      </c>
      <c r="H69" s="19">
        <f t="shared" si="0"/>
        <v>1</v>
      </c>
      <c r="I69" s="19"/>
      <c r="J69" s="19"/>
      <c r="K69" s="21">
        <f t="shared" si="3"/>
        <v>1.9666666666666666</v>
      </c>
      <c r="L69" s="21"/>
      <c r="M69" s="19">
        <f t="shared" si="1"/>
        <v>1.5</v>
      </c>
      <c r="N69" s="19"/>
      <c r="O69" s="21"/>
      <c r="P69" s="21"/>
      <c r="Q69" s="8"/>
      <c r="R69" s="3"/>
    </row>
    <row r="70" spans="2:18" x14ac:dyDescent="0.2">
      <c r="B70" s="18">
        <v>1994</v>
      </c>
      <c r="C70" s="19"/>
      <c r="D70" s="19"/>
      <c r="E70" s="19"/>
      <c r="F70" s="32"/>
      <c r="G70" s="21">
        <f t="shared" si="2"/>
        <v>0.85</v>
      </c>
      <c r="H70" s="19">
        <f t="shared" si="0"/>
        <v>1</v>
      </c>
      <c r="I70" s="19"/>
      <c r="J70" s="19"/>
      <c r="K70" s="21">
        <f t="shared" si="3"/>
        <v>1.9333333333333333</v>
      </c>
      <c r="L70" s="21"/>
      <c r="M70" s="19">
        <f t="shared" si="1"/>
        <v>1.2</v>
      </c>
      <c r="N70" s="19"/>
      <c r="O70" s="21"/>
      <c r="P70" s="21"/>
      <c r="Q70" s="8"/>
      <c r="R70" s="3"/>
    </row>
    <row r="71" spans="2:18" x14ac:dyDescent="0.2">
      <c r="B71" s="18">
        <v>1995</v>
      </c>
      <c r="C71" s="19"/>
      <c r="D71" s="19"/>
      <c r="E71" s="19"/>
      <c r="F71" s="32"/>
      <c r="G71" s="21">
        <f t="shared" si="2"/>
        <v>0.8</v>
      </c>
      <c r="H71" s="19">
        <f t="shared" si="0"/>
        <v>1</v>
      </c>
      <c r="I71" s="19"/>
      <c r="J71" s="19"/>
      <c r="K71" s="21">
        <f t="shared" si="3"/>
        <v>1.9</v>
      </c>
      <c r="L71" s="21"/>
      <c r="M71" s="19">
        <f t="shared" si="1"/>
        <v>1.05</v>
      </c>
      <c r="N71" s="19"/>
      <c r="O71" s="21"/>
      <c r="P71" s="21"/>
      <c r="Q71" s="8"/>
      <c r="R71" s="3"/>
    </row>
    <row r="72" spans="2:18" x14ac:dyDescent="0.2">
      <c r="B72" s="18">
        <v>1996</v>
      </c>
      <c r="C72" s="19"/>
      <c r="D72" s="19"/>
      <c r="E72" s="19"/>
      <c r="F72" s="32"/>
      <c r="G72" s="21">
        <f t="shared" si="2"/>
        <v>0.9</v>
      </c>
      <c r="H72" s="19">
        <f t="shared" si="0"/>
        <v>1</v>
      </c>
      <c r="I72" s="19"/>
      <c r="J72" s="19"/>
      <c r="K72" s="21">
        <f t="shared" si="3"/>
        <v>2</v>
      </c>
      <c r="L72" s="21"/>
      <c r="M72" s="19">
        <f t="shared" si="1"/>
        <v>1.1499999999999999</v>
      </c>
      <c r="N72" s="19"/>
      <c r="O72" s="21"/>
      <c r="P72" s="21"/>
      <c r="Q72" s="8"/>
      <c r="R72" s="3"/>
    </row>
    <row r="73" spans="2:18" x14ac:dyDescent="0.2">
      <c r="B73" s="18">
        <v>1997</v>
      </c>
      <c r="C73" s="19"/>
      <c r="D73" s="19"/>
      <c r="E73" s="19"/>
      <c r="F73" s="32"/>
      <c r="G73" s="21">
        <f t="shared" si="2"/>
        <v>0.85</v>
      </c>
      <c r="H73" s="19">
        <f t="shared" si="0"/>
        <v>1</v>
      </c>
      <c r="I73" s="19"/>
      <c r="J73" s="19"/>
      <c r="K73" s="21">
        <f t="shared" si="3"/>
        <v>2</v>
      </c>
      <c r="L73" s="21"/>
      <c r="M73" s="19">
        <f t="shared" si="1"/>
        <v>0.7</v>
      </c>
      <c r="N73" s="19"/>
      <c r="O73" s="21"/>
      <c r="P73" s="21"/>
      <c r="Q73" s="8"/>
      <c r="R73" s="3"/>
    </row>
    <row r="74" spans="2:18" x14ac:dyDescent="0.2">
      <c r="B74" s="18">
        <v>1998</v>
      </c>
      <c r="C74" s="19"/>
      <c r="D74" s="19"/>
      <c r="E74" s="19"/>
      <c r="F74" s="32"/>
      <c r="G74" s="21">
        <f t="shared" si="2"/>
        <v>0.77500000000000002</v>
      </c>
      <c r="H74" s="19">
        <f t="shared" si="0"/>
        <v>1</v>
      </c>
      <c r="I74" s="19"/>
      <c r="J74" s="19"/>
      <c r="K74" s="21">
        <f t="shared" si="3"/>
        <v>1.7</v>
      </c>
      <c r="L74" s="21"/>
      <c r="M74" s="19">
        <f t="shared" si="1"/>
        <v>0.6</v>
      </c>
      <c r="N74" s="19"/>
      <c r="O74" s="21"/>
      <c r="P74" s="21"/>
      <c r="Q74" s="8"/>
    </row>
    <row r="75" spans="2:18" x14ac:dyDescent="0.2">
      <c r="B75" s="18">
        <v>1999</v>
      </c>
      <c r="C75" s="19"/>
      <c r="D75" s="19"/>
      <c r="E75" s="19"/>
      <c r="F75" s="32"/>
      <c r="G75" s="21">
        <f t="shared" si="2"/>
        <v>0.9</v>
      </c>
      <c r="H75" s="19">
        <f t="shared" si="0"/>
        <v>1</v>
      </c>
      <c r="I75" s="19"/>
      <c r="J75" s="19"/>
      <c r="K75" s="21">
        <f t="shared" si="3"/>
        <v>1.8</v>
      </c>
      <c r="L75" s="21"/>
      <c r="M75" s="19">
        <f t="shared" si="1"/>
        <v>0.5</v>
      </c>
      <c r="N75" s="19"/>
      <c r="O75" s="21"/>
      <c r="P75" s="21"/>
      <c r="Q75" s="8"/>
    </row>
    <row r="76" spans="2:18" x14ac:dyDescent="0.2">
      <c r="B76" s="18">
        <v>2000</v>
      </c>
      <c r="C76" s="19"/>
      <c r="D76" s="19"/>
      <c r="E76" s="19"/>
      <c r="F76" s="32"/>
      <c r="G76" s="21">
        <f t="shared" si="2"/>
        <v>0.77500000000000002</v>
      </c>
      <c r="H76" s="19">
        <f t="shared" si="0"/>
        <v>1</v>
      </c>
      <c r="I76" s="19"/>
      <c r="J76" s="19"/>
      <c r="K76" s="21">
        <f t="shared" si="3"/>
        <v>1.6333333333333333</v>
      </c>
      <c r="L76" s="21"/>
      <c r="M76" s="19">
        <f t="shared" si="1"/>
        <v>0.4</v>
      </c>
      <c r="N76" s="19"/>
      <c r="O76" s="21"/>
      <c r="P76" s="21"/>
      <c r="Q76" s="8"/>
    </row>
    <row r="77" spans="2:18" x14ac:dyDescent="0.2">
      <c r="B77" s="18">
        <v>2001</v>
      </c>
      <c r="C77" s="19"/>
      <c r="D77" s="19"/>
      <c r="E77" s="19"/>
      <c r="F77" s="32"/>
      <c r="G77" s="21">
        <f t="shared" si="2"/>
        <v>0.75</v>
      </c>
      <c r="H77" s="19">
        <f t="shared" si="0"/>
        <v>1</v>
      </c>
      <c r="I77" s="19"/>
      <c r="J77" s="19"/>
      <c r="K77" s="21">
        <f t="shared" si="3"/>
        <v>1.5333333333333334</v>
      </c>
      <c r="L77" s="21"/>
      <c r="M77" s="19">
        <f t="shared" si="1"/>
        <v>0.35</v>
      </c>
      <c r="N77" s="19"/>
      <c r="O77" s="21"/>
      <c r="P77" s="21"/>
      <c r="Q77" s="8"/>
    </row>
    <row r="78" spans="2:18" x14ac:dyDescent="0.2">
      <c r="B78" s="18">
        <v>2002</v>
      </c>
      <c r="C78" s="19"/>
      <c r="D78" s="19"/>
      <c r="E78" s="19"/>
      <c r="F78" s="32"/>
      <c r="G78" s="21">
        <f t="shared" si="2"/>
        <v>0.72499999999999998</v>
      </c>
      <c r="H78" s="19">
        <f t="shared" si="0"/>
        <v>1</v>
      </c>
      <c r="I78" s="19"/>
      <c r="J78" s="19"/>
      <c r="K78" s="21">
        <f t="shared" si="3"/>
        <v>1.4333333333333333</v>
      </c>
      <c r="L78" s="21"/>
      <c r="M78" s="19"/>
      <c r="N78" s="19"/>
      <c r="O78" s="21"/>
      <c r="P78" s="21"/>
      <c r="Q78" s="8"/>
    </row>
    <row r="79" spans="2:18" x14ac:dyDescent="0.2">
      <c r="B79" s="18">
        <v>2003</v>
      </c>
      <c r="C79" s="19"/>
      <c r="D79" s="19">
        <f t="shared" ref="D79:D86" si="4">D32/H32</f>
        <v>0.75</v>
      </c>
      <c r="E79" s="19"/>
      <c r="F79" s="32"/>
      <c r="G79" s="21">
        <f t="shared" si="2"/>
        <v>0.77500000000000002</v>
      </c>
      <c r="H79" s="19">
        <f t="shared" si="0"/>
        <v>1</v>
      </c>
      <c r="I79" s="19"/>
      <c r="J79" s="19"/>
      <c r="K79" s="21">
        <f t="shared" si="3"/>
        <v>1.5333333333333334</v>
      </c>
      <c r="L79" s="21"/>
      <c r="M79" s="19"/>
      <c r="N79" s="19"/>
      <c r="O79" s="21"/>
      <c r="P79" s="21"/>
      <c r="Q79" s="8"/>
    </row>
    <row r="80" spans="2:18" x14ac:dyDescent="0.2">
      <c r="B80" s="18">
        <v>2004</v>
      </c>
      <c r="C80" s="19"/>
      <c r="D80" s="19">
        <f t="shared" si="4"/>
        <v>0.6</v>
      </c>
      <c r="E80" s="19"/>
      <c r="F80" s="32"/>
      <c r="G80" s="21">
        <f t="shared" ref="G80:G96" si="5">G33/H33</f>
        <v>0.72499999999999998</v>
      </c>
      <c r="H80" s="19">
        <f t="shared" si="0"/>
        <v>1</v>
      </c>
      <c r="I80" s="19"/>
      <c r="J80" s="19"/>
      <c r="K80" s="21">
        <f t="shared" ref="K80:K96" si="6">K33/L33</f>
        <v>1.4</v>
      </c>
      <c r="L80" s="21"/>
      <c r="M80" s="19"/>
      <c r="N80" s="19"/>
      <c r="O80" s="21"/>
      <c r="P80" s="21"/>
      <c r="Q80" s="8"/>
    </row>
    <row r="81" spans="2:17" x14ac:dyDescent="0.2">
      <c r="B81" s="18">
        <v>2005</v>
      </c>
      <c r="C81" s="19"/>
      <c r="D81" s="19">
        <f t="shared" si="4"/>
        <v>0.625</v>
      </c>
      <c r="E81" s="19"/>
      <c r="F81" s="32"/>
      <c r="G81" s="21">
        <f t="shared" si="5"/>
        <v>0.72499999999999998</v>
      </c>
      <c r="H81" s="19">
        <f t="shared" si="0"/>
        <v>1</v>
      </c>
      <c r="I81" s="19"/>
      <c r="J81" s="19"/>
      <c r="K81" s="21">
        <f t="shared" si="6"/>
        <v>1.4</v>
      </c>
      <c r="L81" s="21"/>
      <c r="M81" s="19"/>
      <c r="N81" s="19"/>
      <c r="O81" s="21"/>
      <c r="P81" s="21"/>
      <c r="Q81" s="8"/>
    </row>
    <row r="82" spans="2:17" x14ac:dyDescent="0.2">
      <c r="B82" s="18">
        <v>2006</v>
      </c>
      <c r="C82" s="19"/>
      <c r="D82" s="19">
        <f t="shared" si="4"/>
        <v>0.67500000000000004</v>
      </c>
      <c r="E82" s="19"/>
      <c r="F82" s="32"/>
      <c r="G82" s="21">
        <f t="shared" si="5"/>
        <v>0.8</v>
      </c>
      <c r="H82" s="19">
        <f t="shared" si="0"/>
        <v>1</v>
      </c>
      <c r="I82" s="19"/>
      <c r="J82" s="19"/>
      <c r="K82" s="21">
        <f t="shared" si="6"/>
        <v>1.5</v>
      </c>
      <c r="L82" s="21"/>
      <c r="M82" s="19"/>
      <c r="N82" s="19"/>
      <c r="O82" s="21"/>
      <c r="P82" s="21"/>
      <c r="Q82" s="8"/>
    </row>
    <row r="83" spans="2:17" x14ac:dyDescent="0.2">
      <c r="B83" s="18">
        <v>2007</v>
      </c>
      <c r="C83" s="19"/>
      <c r="D83" s="19">
        <f t="shared" si="4"/>
        <v>0.55000000000000004</v>
      </c>
      <c r="E83" s="19"/>
      <c r="F83" s="32"/>
      <c r="G83" s="21">
        <f t="shared" si="5"/>
        <v>0.67500000000000004</v>
      </c>
      <c r="H83" s="19">
        <f t="shared" si="0"/>
        <v>1</v>
      </c>
      <c r="I83" s="19"/>
      <c r="J83" s="19"/>
      <c r="K83" s="21">
        <f t="shared" si="6"/>
        <v>1.2333333333333334</v>
      </c>
      <c r="L83" s="21"/>
      <c r="M83" s="19"/>
      <c r="N83" s="19"/>
      <c r="O83" s="21"/>
      <c r="P83" s="21"/>
      <c r="Q83" s="8"/>
    </row>
    <row r="84" spans="2:17" x14ac:dyDescent="0.2">
      <c r="B84" s="18">
        <v>2008</v>
      </c>
      <c r="C84" s="19"/>
      <c r="D84" s="19">
        <f t="shared" si="4"/>
        <v>0.55000000000000004</v>
      </c>
      <c r="E84" s="19"/>
      <c r="F84" s="32"/>
      <c r="G84" s="21">
        <f t="shared" si="5"/>
        <v>0.67500000000000004</v>
      </c>
      <c r="H84" s="19">
        <f t="shared" si="0"/>
        <v>1</v>
      </c>
      <c r="I84" s="19"/>
      <c r="J84" s="19"/>
      <c r="K84" s="21">
        <f t="shared" si="6"/>
        <v>1.2333333333333334</v>
      </c>
      <c r="L84" s="21"/>
      <c r="M84" s="19"/>
      <c r="N84" s="19"/>
      <c r="O84" s="21"/>
      <c r="P84" s="21"/>
      <c r="Q84" s="8"/>
    </row>
    <row r="85" spans="2:17" x14ac:dyDescent="0.2">
      <c r="B85" s="18">
        <v>2009</v>
      </c>
      <c r="C85" s="19"/>
      <c r="D85" s="19">
        <f t="shared" si="4"/>
        <v>0.625</v>
      </c>
      <c r="E85" s="19"/>
      <c r="F85" s="32"/>
      <c r="G85" s="21">
        <f t="shared" si="5"/>
        <v>0.7</v>
      </c>
      <c r="H85" s="19">
        <f t="shared" si="0"/>
        <v>1</v>
      </c>
      <c r="I85" s="19"/>
      <c r="J85" s="19"/>
      <c r="K85" s="21">
        <f t="shared" si="6"/>
        <v>1.3666666666666667</v>
      </c>
      <c r="L85" s="21"/>
      <c r="M85" s="19"/>
      <c r="N85" s="19"/>
      <c r="O85" s="21"/>
      <c r="P85" s="21"/>
      <c r="Q85" s="8"/>
    </row>
    <row r="86" spans="2:17" x14ac:dyDescent="0.2">
      <c r="B86" s="18">
        <v>2010</v>
      </c>
      <c r="C86" s="19"/>
      <c r="D86" s="19">
        <f t="shared" si="4"/>
        <v>0.65</v>
      </c>
      <c r="E86" s="19"/>
      <c r="F86" s="32"/>
      <c r="G86" s="21">
        <f t="shared" si="5"/>
        <v>0.75</v>
      </c>
      <c r="H86" s="19">
        <f t="shared" si="0"/>
        <v>1</v>
      </c>
      <c r="I86" s="19"/>
      <c r="J86" s="19"/>
      <c r="K86" s="21">
        <f t="shared" si="6"/>
        <v>1.3666666666666667</v>
      </c>
      <c r="L86" s="21"/>
      <c r="M86" s="19"/>
      <c r="N86" s="19"/>
      <c r="O86" s="21"/>
      <c r="P86" s="21"/>
      <c r="Q86" s="8"/>
    </row>
    <row r="87" spans="2:17" x14ac:dyDescent="0.2">
      <c r="B87" s="18">
        <v>2011</v>
      </c>
      <c r="C87" s="19"/>
      <c r="D87" s="19"/>
      <c r="E87" s="19"/>
      <c r="F87" s="32"/>
      <c r="G87" s="21">
        <f t="shared" si="5"/>
        <v>0.72499999999999998</v>
      </c>
      <c r="H87" s="19">
        <f t="shared" si="0"/>
        <v>1</v>
      </c>
      <c r="I87" s="19"/>
      <c r="J87" s="19"/>
      <c r="K87" s="21">
        <f t="shared" si="6"/>
        <v>1.4</v>
      </c>
      <c r="L87" s="21"/>
      <c r="M87" s="19"/>
      <c r="N87" s="19"/>
      <c r="O87" s="21"/>
      <c r="P87" s="21"/>
      <c r="Q87" s="8"/>
    </row>
    <row r="88" spans="2:17" x14ac:dyDescent="0.2">
      <c r="B88" s="50">
        <v>2012</v>
      </c>
      <c r="C88" s="51"/>
      <c r="D88" s="51"/>
      <c r="E88" s="51"/>
      <c r="F88" s="52"/>
      <c r="G88" s="21">
        <f t="shared" si="5"/>
        <v>0.67500000000000004</v>
      </c>
      <c r="H88" s="19">
        <f t="shared" si="0"/>
        <v>1</v>
      </c>
      <c r="I88" s="51"/>
      <c r="J88" s="51"/>
      <c r="K88" s="21">
        <f t="shared" si="6"/>
        <v>1.3333333333333333</v>
      </c>
      <c r="L88" s="30"/>
      <c r="M88" s="51"/>
      <c r="N88" s="51"/>
      <c r="O88" s="30"/>
      <c r="P88" s="30"/>
      <c r="Q88" s="8"/>
    </row>
    <row r="89" spans="2:17" x14ac:dyDescent="0.2">
      <c r="B89" s="50">
        <v>2013</v>
      </c>
      <c r="C89" s="51"/>
      <c r="D89" s="51"/>
      <c r="E89" s="51"/>
      <c r="F89" s="52"/>
      <c r="G89" s="21">
        <f t="shared" si="5"/>
        <v>0.67500000000000004</v>
      </c>
      <c r="H89" s="19">
        <f t="shared" si="0"/>
        <v>1</v>
      </c>
      <c r="I89" s="51"/>
      <c r="J89" s="51"/>
      <c r="K89" s="21">
        <f t="shared" si="6"/>
        <v>1.2</v>
      </c>
      <c r="L89" s="30"/>
      <c r="M89" s="51"/>
      <c r="N89" s="51"/>
      <c r="O89" s="30"/>
      <c r="P89" s="30"/>
      <c r="Q89" s="8"/>
    </row>
    <row r="90" spans="2:17" x14ac:dyDescent="0.2">
      <c r="B90" s="50">
        <v>2014</v>
      </c>
      <c r="C90" s="51"/>
      <c r="D90" s="51"/>
      <c r="E90" s="51"/>
      <c r="F90" s="52"/>
      <c r="G90" s="21">
        <f t="shared" si="5"/>
        <v>0.67500000000000004</v>
      </c>
      <c r="H90" s="19">
        <f t="shared" si="0"/>
        <v>1</v>
      </c>
      <c r="I90" s="51"/>
      <c r="J90" s="51"/>
      <c r="K90" s="21">
        <f t="shared" si="6"/>
        <v>1.3</v>
      </c>
      <c r="L90" s="30"/>
      <c r="M90" s="51"/>
      <c r="N90" s="51"/>
      <c r="O90" s="30"/>
      <c r="P90" s="30"/>
      <c r="Q90" s="8"/>
    </row>
    <row r="91" spans="2:17" x14ac:dyDescent="0.2">
      <c r="B91" s="50">
        <v>2015</v>
      </c>
      <c r="C91" s="51"/>
      <c r="D91" s="51"/>
      <c r="E91" s="51"/>
      <c r="F91" s="52"/>
      <c r="G91" s="21">
        <f t="shared" si="5"/>
        <v>0.65</v>
      </c>
      <c r="H91" s="19">
        <v>1</v>
      </c>
      <c r="I91" s="51"/>
      <c r="J91" s="51"/>
      <c r="K91" s="21">
        <f t="shared" si="6"/>
        <v>1.2333333333333334</v>
      </c>
      <c r="L91" s="30"/>
      <c r="M91" s="51"/>
      <c r="N91" s="51"/>
      <c r="O91" s="30"/>
      <c r="P91" s="30"/>
      <c r="Q91" s="8"/>
    </row>
    <row r="92" spans="2:17" x14ac:dyDescent="0.2">
      <c r="B92" s="50">
        <v>2016</v>
      </c>
      <c r="C92" s="51"/>
      <c r="D92" s="51"/>
      <c r="E92" s="51"/>
      <c r="F92" s="52"/>
      <c r="G92" s="21">
        <f t="shared" si="5"/>
        <v>0.65</v>
      </c>
      <c r="H92" s="19">
        <v>1</v>
      </c>
      <c r="I92" s="51"/>
      <c r="J92" s="51"/>
      <c r="K92" s="21">
        <f t="shared" si="6"/>
        <v>1.2333333333333334</v>
      </c>
      <c r="L92" s="30"/>
      <c r="M92" s="51"/>
      <c r="N92" s="51"/>
      <c r="O92" s="30"/>
      <c r="P92" s="30"/>
      <c r="Q92" s="8"/>
    </row>
    <row r="93" spans="2:17" x14ac:dyDescent="0.2">
      <c r="B93" s="50">
        <v>2017</v>
      </c>
      <c r="C93" s="51"/>
      <c r="D93" s="51"/>
      <c r="E93" s="51"/>
      <c r="F93" s="52"/>
      <c r="G93" s="21">
        <f t="shared" si="5"/>
        <v>0.6</v>
      </c>
      <c r="H93" s="19">
        <v>1</v>
      </c>
      <c r="I93" s="51"/>
      <c r="J93" s="51"/>
      <c r="K93" s="21">
        <f t="shared" si="6"/>
        <v>1.1000000000000001</v>
      </c>
      <c r="L93" s="30"/>
      <c r="M93" s="51"/>
      <c r="N93" s="51"/>
      <c r="O93" s="30"/>
      <c r="P93" s="30"/>
      <c r="Q93" s="8"/>
    </row>
    <row r="94" spans="2:17" x14ac:dyDescent="0.2">
      <c r="B94" s="50">
        <v>2018</v>
      </c>
      <c r="C94" s="51"/>
      <c r="D94" s="51"/>
      <c r="E94" s="51"/>
      <c r="F94" s="52"/>
      <c r="G94" s="21">
        <f t="shared" si="5"/>
        <v>0.625</v>
      </c>
      <c r="H94" s="19">
        <v>1</v>
      </c>
      <c r="I94" s="51"/>
      <c r="J94" s="51"/>
      <c r="K94" s="21">
        <f t="shared" si="6"/>
        <v>1.1000000000000001</v>
      </c>
      <c r="L94" s="30"/>
      <c r="M94" s="51"/>
      <c r="N94" s="51"/>
      <c r="O94" s="30"/>
      <c r="P94" s="30"/>
      <c r="Q94" s="8"/>
    </row>
    <row r="95" spans="2:17" x14ac:dyDescent="0.2">
      <c r="B95" s="50">
        <v>2019</v>
      </c>
      <c r="C95" s="51"/>
      <c r="D95" s="51"/>
      <c r="E95" s="51"/>
      <c r="F95" s="52"/>
      <c r="G95" s="21">
        <f t="shared" si="5"/>
        <v>0.52500000000000002</v>
      </c>
      <c r="H95" s="19">
        <v>1</v>
      </c>
      <c r="I95" s="51"/>
      <c r="J95" s="51"/>
      <c r="K95" s="21">
        <f t="shared" si="6"/>
        <v>0.93333333333333335</v>
      </c>
      <c r="L95" s="30"/>
      <c r="M95" s="51"/>
      <c r="N95" s="51"/>
      <c r="O95" s="30"/>
      <c r="P95" s="30"/>
      <c r="Q95" s="8"/>
    </row>
    <row r="96" spans="2:17" x14ac:dyDescent="0.2">
      <c r="B96" s="50">
        <v>2020</v>
      </c>
      <c r="C96" s="51"/>
      <c r="D96" s="51"/>
      <c r="E96" s="51"/>
      <c r="F96" s="52"/>
      <c r="G96" s="30">
        <f t="shared" si="5"/>
        <v>0.45</v>
      </c>
      <c r="H96" s="51">
        <v>1</v>
      </c>
      <c r="I96" s="51"/>
      <c r="J96" s="51"/>
      <c r="K96" s="30">
        <f t="shared" si="6"/>
        <v>0.76666666666666672</v>
      </c>
      <c r="L96" s="30"/>
      <c r="M96" s="51"/>
      <c r="N96" s="51"/>
      <c r="O96" s="30"/>
      <c r="P96" s="30"/>
      <c r="Q96" s="8"/>
    </row>
    <row r="97" spans="2:17" x14ac:dyDescent="0.2">
      <c r="B97" s="59">
        <v>2020</v>
      </c>
      <c r="C97" s="60"/>
      <c r="D97" s="60"/>
      <c r="E97" s="60"/>
      <c r="F97" s="61"/>
      <c r="G97" s="62">
        <f t="shared" ref="G97" si="7">G50/H50</f>
        <v>0.45</v>
      </c>
      <c r="H97" s="60">
        <v>1</v>
      </c>
      <c r="I97" s="60"/>
      <c r="J97" s="60"/>
      <c r="K97" s="62">
        <f t="shared" ref="K97" si="8">K50/L50</f>
        <v>0.76666666666666672</v>
      </c>
      <c r="L97" s="62"/>
      <c r="M97" s="60"/>
      <c r="N97" s="60"/>
      <c r="O97" s="62"/>
      <c r="P97" s="62"/>
      <c r="Q97" s="8"/>
    </row>
    <row r="98" spans="2:17" x14ac:dyDescent="0.2">
      <c r="B98" s="22"/>
      <c r="C98" s="22"/>
      <c r="D98" s="22"/>
      <c r="E98" s="22"/>
      <c r="F98" s="34"/>
      <c r="G98" s="22"/>
      <c r="H98" s="22"/>
      <c r="I98" s="22"/>
      <c r="J98" s="22"/>
      <c r="K98" s="22"/>
      <c r="L98" s="22"/>
      <c r="M98" s="22"/>
      <c r="N98" s="22"/>
      <c r="O98" s="23"/>
      <c r="P98" s="23"/>
    </row>
    <row r="222" spans="2:3" ht="12" x14ac:dyDescent="0.2">
      <c r="B222" s="55" t="s">
        <v>17</v>
      </c>
      <c r="C222" s="55" t="s">
        <v>18</v>
      </c>
    </row>
    <row r="223" spans="2:3" ht="12" x14ac:dyDescent="0.2">
      <c r="B223" s="55" t="s">
        <v>19</v>
      </c>
      <c r="C223" s="55" t="s">
        <v>22</v>
      </c>
    </row>
    <row r="224" spans="2:3" ht="12" x14ac:dyDescent="0.2">
      <c r="B224" s="55" t="s">
        <v>20</v>
      </c>
      <c r="C224" s="55" t="s">
        <v>21</v>
      </c>
    </row>
  </sheetData>
  <mergeCells count="2">
    <mergeCell ref="B2:P2"/>
    <mergeCell ref="B3:P3"/>
  </mergeCells>
  <phoneticPr fontId="0" type="noConversion"/>
  <conditionalFormatting sqref="Q26">
    <cfRule type="cellIs" dxfId="0" priority="1" stopIfTrue="1" operator="greaterThan">
      <formula>50</formula>
    </cfRule>
  </conditionalFormatting>
  <pageMargins left="0.78740157499999996" right="0.78740157499999996" top="0.984251969" bottom="0.984251969" header="0.4921259845" footer="0.4921259845"/>
  <pageSetup paperSize="9" orientation="landscape" r:id="rId1"/>
  <headerFooter alignWithMargins="0"/>
  <ignoredErrors>
    <ignoredError sqref="D79:D86 G65:G88 K65:K93 G89:G93 M52:M77 H52:H90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MC 018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Umweltatlas 03.12.1</dc:title>
  <dc:subject>Langjährige Entwicklung der Luftqualität - Immissionen</dc:subject>
  <dc:creator>Senatsverwaltung für Stadtentwicklung und Wohnen Berlin, III D Geodateninfrastruktur, Umweltatlas</dc:creator>
  <cp:keywords>Luftgüte, Immissionen, Luftqualität, Klima, BLUME, RUBIS, Passivsammler</cp:keywords>
  <cp:lastPrinted>2006-04-20T08:49:52Z</cp:lastPrinted>
  <dcterms:created xsi:type="dcterms:W3CDTF">2006-01-18T14:51:26Z</dcterms:created>
  <dcterms:modified xsi:type="dcterms:W3CDTF">2022-11-15T14:28:49Z</dcterms:modified>
</cp:coreProperties>
</file>